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КАИП!$18:$20</definedName>
    <definedName name="_xlnm.Print_Area" localSheetId="0">КАИП!$A$1:$L$43</definedName>
  </definedNames>
  <calcPr calcId="125725"/>
</workbook>
</file>

<file path=xl/calcChain.xml><?xml version="1.0" encoding="utf-8"?>
<calcChain xmlns="http://schemas.openxmlformats.org/spreadsheetml/2006/main">
  <c r="H31" i="3"/>
  <c r="L40"/>
  <c r="I13" s="1"/>
  <c r="J40"/>
  <c r="H40"/>
  <c r="L37" l="1"/>
  <c r="J37"/>
  <c r="H38"/>
  <c r="H37"/>
  <c r="L26"/>
  <c r="L29"/>
  <c r="I14" s="1"/>
  <c r="J29"/>
  <c r="J26" s="1"/>
  <c r="H29"/>
  <c r="H26" s="1"/>
  <c r="G14" l="1"/>
  <c r="E14"/>
  <c r="H24"/>
  <c r="H25" l="1"/>
  <c r="H23"/>
  <c r="L24"/>
  <c r="G13"/>
  <c r="E13"/>
  <c r="L38"/>
  <c r="L23" s="1"/>
  <c r="J38"/>
  <c r="J23" s="1"/>
  <c r="L42"/>
  <c r="I12" s="1"/>
  <c r="J42"/>
  <c r="G12" s="1"/>
  <c r="H42"/>
  <c r="E12" s="1"/>
  <c r="E15" l="1"/>
  <c r="L22"/>
  <c r="L21" s="1"/>
  <c r="H22"/>
  <c r="J36"/>
  <c r="J22"/>
  <c r="G15"/>
  <c r="L36"/>
  <c r="I15"/>
  <c r="J24"/>
  <c r="L25"/>
  <c r="J25"/>
  <c r="H36"/>
  <c r="J21" l="1"/>
  <c r="H21"/>
</calcChain>
</file>

<file path=xl/sharedStrings.xml><?xml version="1.0" encoding="utf-8"?>
<sst xmlns="http://schemas.openxmlformats.org/spreadsheetml/2006/main" count="92" uniqueCount="58">
  <si>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</si>
  <si>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</si>
  <si>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</si>
  <si>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</si>
  <si>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</si>
  <si>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</si>
  <si>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</si>
  <si>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</si>
  <si>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</si>
  <si>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</si>
  <si>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</si>
  <si>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</si>
  <si>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</si>
  <si>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</si>
  <si>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</si>
  <si>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</si>
  <si>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</si>
  <si>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</si>
  <si>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</si>
  <si>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</si>
  <si>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</si>
  <si>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</si>
  <si>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</si>
  <si>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</si>
  <si>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</si>
  <si>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</si>
  <si>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</si>
  <si>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</si>
  <si>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</si>
  <si>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</si>
  <si>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</si>
  <si>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</si>
  <si>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</si>
  <si>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</si>
  <si>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</si>
  <si>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</si>
  <si>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</si>
  <si>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</si>
  <si>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</si>
  <si>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</si>
  <si>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</si>
  <si>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</si>
  <si>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Перечень строек и объектов
на 2020 год и плановый период 2021-2022 годов</t>
  </si>
  <si>
    <t>Сумма 
на 2022 год</t>
  </si>
  <si>
    <t xml:space="preserve"> Сумма 
на 2022 год</t>
  </si>
  <si>
    <t>2020/   2022</t>
  </si>
  <si>
    <t>161F36748S</t>
  </si>
  <si>
    <t>2020/ 2022</t>
  </si>
  <si>
    <t>Разработка проектно - сметной документации на строительство трех жилых домов в Юго - Восточном районе города Ачинска</t>
  </si>
  <si>
    <t>Приобретение жилых помещений для переселения граждан из аварийного жилищного фонда</t>
  </si>
  <si>
    <t>Техническое присоединение к электрическим сетям многоквартирного жилого дома 
по ул. Индустриальной</t>
  </si>
  <si>
    <t>Кадастровые работы для ввода в эксплуатацию многоквартирного  жилого дома по ул. Индустриальной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</si>
  <si>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</si>
  <si>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>Авторский надзор за  строительством многоквартирного жилого дома 
по ул. Индустриальной</t>
  </si>
  <si>
    <t xml:space="preserve">к решению Ачинского городского </t>
  </si>
  <si>
    <t>Совета депутатов от  00.12.2019 № 00-00р</t>
  </si>
  <si>
    <t>10</t>
  </si>
  <si>
    <t>1610013170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</si>
</sst>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P43"/>
  <sheetViews>
    <sheetView showGridLines="0" tabSelected="1" topLeftCell="A37" zoomScale="90" zoomScaleNormal="90" zoomScaleSheetLayoutView="70" workbookViewId="0">
      <selection activeCell="B46" sqref="B46:D47"/>
    </sheetView>
  </sheetViews>
  <sheetFormatPr defaultColWidth="9.140625"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3" style="31" customWidth="1"/>
    <col min="5" max="5" width="16.5703125" style="3" customWidth="1"/>
    <col min="6" max="6" width="8.7109375" style="3" customWidth="1"/>
    <col min="7" max="7" width="8.5703125" style="3" customWidth="1"/>
    <col min="8" max="8" width="14.140625" style="3" customWidth="1"/>
    <col min="9" max="9" width="7.42578125" style="3" customWidth="1"/>
    <col min="10" max="10" width="11.28515625" style="3" customWidth="1"/>
    <col min="11" max="11" width="10.85546875" style="3" customWidth="1"/>
    <col min="12" max="12" width="21" style="3" customWidth="1"/>
    <col min="13" max="15" width="9.140625" style="3"/>
    <col min="16" max="16" width="13.28515625" style="3" bestFit="1" customWidth="1"/>
    <col min="17" max="16384" width="9.140625" style="3"/>
  </cols>
  <sheetData>
    <row r="1" spans="1:12" ht="18.600000000000001" customHeight="1">
      <c r="H1" s="3" t="s">
        <v>24</v>
      </c>
    </row>
    <row r="2" spans="1:12" ht="18.75">
      <c r="H2" s="44" t="s">
        <v>54</v>
      </c>
      <c r="I2" s="44"/>
      <c r="J2" s="44"/>
      <c r="K2" s="44"/>
      <c r="L2" s="44"/>
    </row>
    <row r="3" spans="1:12" ht="18.75">
      <c r="H3" s="3" t="s">
        <v>55</v>
      </c>
    </row>
    <row r="4" spans="1:12" ht="18.75"/>
    <row r="5" spans="1:12" s="4" customFormat="1" ht="18.75">
      <c r="D5" s="2"/>
    </row>
    <row r="6" spans="1:12" s="4" customFormat="1" ht="18.75">
      <c r="D6" s="2"/>
    </row>
    <row r="7" spans="1:12" s="4" customFormat="1" ht="42.75" customHeight="1">
      <c r="A7" s="50" t="s">
        <v>42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2" s="4" customFormat="1" ht="18.75">
      <c r="A8" s="5"/>
      <c r="B8" s="2"/>
      <c r="C8" s="2"/>
      <c r="D8" s="2"/>
      <c r="E8" s="2"/>
    </row>
    <row r="9" spans="1:12" s="4" customFormat="1" ht="18.75">
      <c r="D9" s="2"/>
      <c r="J9" s="9" t="s">
        <v>3</v>
      </c>
    </row>
    <row r="10" spans="1:12" ht="66.75" customHeight="1">
      <c r="A10" s="6" t="s">
        <v>1</v>
      </c>
      <c r="B10" s="51" t="s">
        <v>2</v>
      </c>
      <c r="C10" s="52"/>
      <c r="D10" s="53"/>
      <c r="E10" s="45" t="s">
        <v>34</v>
      </c>
      <c r="F10" s="45"/>
      <c r="G10" s="45" t="s">
        <v>36</v>
      </c>
      <c r="H10" s="45"/>
      <c r="I10" s="45" t="s">
        <v>43</v>
      </c>
      <c r="J10" s="45"/>
    </row>
    <row r="11" spans="1:12" ht="18.75">
      <c r="A11" s="6">
        <v>1</v>
      </c>
      <c r="B11" s="51" t="s">
        <v>4</v>
      </c>
      <c r="C11" s="52"/>
      <c r="D11" s="53"/>
      <c r="E11" s="45" t="s">
        <v>5</v>
      </c>
      <c r="F11" s="45"/>
      <c r="G11" s="45" t="s">
        <v>6</v>
      </c>
      <c r="H11" s="45"/>
      <c r="I11" s="45" t="s">
        <v>23</v>
      </c>
      <c r="J11" s="45"/>
    </row>
    <row r="12" spans="1:12" ht="42" customHeight="1" outlineLevel="1">
      <c r="A12" s="7">
        <v>1</v>
      </c>
      <c r="B12" s="59" t="s">
        <v>17</v>
      </c>
      <c r="C12" s="59"/>
      <c r="D12" s="59"/>
      <c r="E12" s="43">
        <f>H42</f>
        <v>51964300</v>
      </c>
      <c r="F12" s="43"/>
      <c r="G12" s="43">
        <f t="shared" ref="G12" si="0">J42</f>
        <v>70860400</v>
      </c>
      <c r="H12" s="43"/>
      <c r="I12" s="43">
        <f t="shared" ref="I12" si="1">L42</f>
        <v>61412400</v>
      </c>
      <c r="J12" s="43"/>
    </row>
    <row r="13" spans="1:12" ht="42" customHeight="1" outlineLevel="1">
      <c r="A13" s="7">
        <v>2</v>
      </c>
      <c r="B13" s="59" t="s">
        <v>38</v>
      </c>
      <c r="C13" s="59"/>
      <c r="D13" s="59"/>
      <c r="E13" s="43">
        <f>H31+H40</f>
        <v>12440446.620000001</v>
      </c>
      <c r="F13" s="43"/>
      <c r="G13" s="43">
        <f>J31+J40</f>
        <v>181503.88</v>
      </c>
      <c r="H13" s="43"/>
      <c r="I13" s="43">
        <f>L31+L40</f>
        <v>3325193.48</v>
      </c>
      <c r="J13" s="43"/>
    </row>
    <row r="14" spans="1:12" ht="66.599999999999994" customHeight="1" outlineLevel="1">
      <c r="A14" s="7">
        <v>3</v>
      </c>
      <c r="B14" s="60" t="s">
        <v>30</v>
      </c>
      <c r="C14" s="61"/>
      <c r="D14" s="62"/>
      <c r="E14" s="41">
        <f>H29</f>
        <v>12052000</v>
      </c>
      <c r="F14" s="42"/>
      <c r="G14" s="41">
        <f>J29</f>
        <v>29212368.440000001</v>
      </c>
      <c r="H14" s="42"/>
      <c r="I14" s="41">
        <f>L29</f>
        <v>18236325.91</v>
      </c>
      <c r="J14" s="42"/>
    </row>
    <row r="15" spans="1:12" ht="18.75">
      <c r="A15" s="66" t="s">
        <v>0</v>
      </c>
      <c r="B15" s="67"/>
      <c r="C15" s="67"/>
      <c r="D15" s="68"/>
      <c r="E15" s="43">
        <f>SUM(E12:F14)</f>
        <v>76456746.620000005</v>
      </c>
      <c r="F15" s="43"/>
      <c r="G15" s="43">
        <f>SUM(G12:H14)</f>
        <v>100254272.31999999</v>
      </c>
      <c r="H15" s="43"/>
      <c r="I15" s="43">
        <f>SUM(I12:J14)</f>
        <v>82973919.390000001</v>
      </c>
      <c r="J15" s="43"/>
    </row>
    <row r="16" spans="1:12" ht="15.75" customHeight="1">
      <c r="A16" s="5"/>
      <c r="B16" s="5"/>
      <c r="C16" s="5"/>
      <c r="D16" s="30"/>
      <c r="E16" s="5"/>
    </row>
    <row r="17" spans="1:16" ht="18.75">
      <c r="L17" s="9" t="s">
        <v>3</v>
      </c>
    </row>
    <row r="18" spans="1:16" ht="36.75" customHeight="1">
      <c r="A18" s="54" t="s">
        <v>1</v>
      </c>
      <c r="B18" s="45" t="s">
        <v>22</v>
      </c>
      <c r="C18" s="45" t="s">
        <v>25</v>
      </c>
      <c r="D18" s="45"/>
      <c r="E18" s="45"/>
      <c r="F18" s="45"/>
      <c r="G18" s="45" t="s">
        <v>7</v>
      </c>
      <c r="H18" s="46" t="s">
        <v>35</v>
      </c>
      <c r="I18" s="47"/>
      <c r="J18" s="46" t="s">
        <v>37</v>
      </c>
      <c r="K18" s="47"/>
      <c r="L18" s="45" t="s">
        <v>44</v>
      </c>
    </row>
    <row r="19" spans="1:16" ht="59.25" customHeight="1">
      <c r="A19" s="54"/>
      <c r="B19" s="45"/>
      <c r="C19" s="11" t="s">
        <v>26</v>
      </c>
      <c r="D19" s="11" t="s">
        <v>27</v>
      </c>
      <c r="E19" s="11" t="s">
        <v>28</v>
      </c>
      <c r="F19" s="11" t="s">
        <v>29</v>
      </c>
      <c r="G19" s="45"/>
      <c r="H19" s="48"/>
      <c r="I19" s="49"/>
      <c r="J19" s="48"/>
      <c r="K19" s="49"/>
      <c r="L19" s="45"/>
    </row>
    <row r="20" spans="1:16" ht="18.75">
      <c r="A20" s="8">
        <v>1</v>
      </c>
      <c r="B20" s="40" t="s">
        <v>4</v>
      </c>
      <c r="C20" s="40" t="s">
        <v>5</v>
      </c>
      <c r="D20" s="40" t="s">
        <v>6</v>
      </c>
      <c r="E20" s="40" t="s">
        <v>23</v>
      </c>
      <c r="F20" s="7">
        <v>6</v>
      </c>
      <c r="G20" s="7">
        <v>7</v>
      </c>
      <c r="H20" s="64">
        <v>8</v>
      </c>
      <c r="I20" s="65"/>
      <c r="J20" s="51" t="s">
        <v>16</v>
      </c>
      <c r="K20" s="53"/>
      <c r="L20" s="40" t="s">
        <v>56</v>
      </c>
    </row>
    <row r="21" spans="1:16" ht="25.5" customHeight="1">
      <c r="A21" s="8">
        <v>1</v>
      </c>
      <c r="B21" s="59" t="s">
        <v>8</v>
      </c>
      <c r="C21" s="59"/>
      <c r="D21" s="59"/>
      <c r="E21" s="59"/>
      <c r="F21" s="59"/>
      <c r="G21" s="59"/>
      <c r="H21" s="41">
        <f>H22+H23+H24</f>
        <v>76456746.620000005</v>
      </c>
      <c r="I21" s="42"/>
      <c r="J21" s="41">
        <f>J22+J23+J24</f>
        <v>100254272.31999999</v>
      </c>
      <c r="K21" s="42"/>
      <c r="L21" s="27">
        <f>L22+L23+L24</f>
        <v>82973919.390000001</v>
      </c>
      <c r="P21" s="10"/>
    </row>
    <row r="22" spans="1:16" ht="18.75">
      <c r="A22" s="8">
        <v>2</v>
      </c>
      <c r="B22" s="1" t="s">
        <v>9</v>
      </c>
      <c r="C22" s="1"/>
      <c r="D22" s="29"/>
      <c r="E22" s="1"/>
      <c r="F22" s="1"/>
      <c r="G22" s="1"/>
      <c r="H22" s="41">
        <f>H26+H37</f>
        <v>24492446.620000001</v>
      </c>
      <c r="I22" s="42"/>
      <c r="J22" s="41">
        <f>J26+J37</f>
        <v>29393872.32</v>
      </c>
      <c r="K22" s="42"/>
      <c r="L22" s="27">
        <f>L26+L37</f>
        <v>21561519.390000001</v>
      </c>
    </row>
    <row r="23" spans="1:16" ht="18.75">
      <c r="A23" s="8">
        <v>3</v>
      </c>
      <c r="B23" s="1" t="s">
        <v>10</v>
      </c>
      <c r="C23" s="1"/>
      <c r="D23" s="29"/>
      <c r="E23" s="1"/>
      <c r="F23" s="1"/>
      <c r="G23" s="1"/>
      <c r="H23" s="41">
        <f>H27+H38</f>
        <v>51964300</v>
      </c>
      <c r="I23" s="42"/>
      <c r="J23" s="41">
        <f>J27+J38</f>
        <v>70860400</v>
      </c>
      <c r="K23" s="42"/>
      <c r="L23" s="27">
        <f>L27+L38</f>
        <v>61412400</v>
      </c>
    </row>
    <row r="24" spans="1:16" ht="18.75">
      <c r="A24" s="8">
        <v>4</v>
      </c>
      <c r="B24" s="1" t="s">
        <v>11</v>
      </c>
      <c r="C24" s="1"/>
      <c r="D24" s="29"/>
      <c r="E24" s="1"/>
      <c r="F24" s="1"/>
      <c r="G24" s="1"/>
      <c r="H24" s="41">
        <f>H28+H39</f>
        <v>0</v>
      </c>
      <c r="I24" s="42"/>
      <c r="J24" s="41">
        <f>J28+J39</f>
        <v>0</v>
      </c>
      <c r="K24" s="42"/>
      <c r="L24" s="27">
        <f>L28+L39</f>
        <v>0</v>
      </c>
    </row>
    <row r="25" spans="1:16" ht="37.5">
      <c r="A25" s="8">
        <v>5</v>
      </c>
      <c r="B25" s="1" t="s">
        <v>12</v>
      </c>
      <c r="C25" s="12" t="s">
        <v>13</v>
      </c>
      <c r="D25" s="29"/>
      <c r="E25" s="1"/>
      <c r="F25" s="1"/>
      <c r="G25" s="1"/>
      <c r="H25" s="41">
        <f>H26+H27+H28</f>
        <v>22399300</v>
      </c>
      <c r="I25" s="42"/>
      <c r="J25" s="41">
        <f>J26+J27+J28</f>
        <v>29212368.440000001</v>
      </c>
      <c r="K25" s="42"/>
      <c r="L25" s="27">
        <f>L26+L27+L28</f>
        <v>18236325.91</v>
      </c>
    </row>
    <row r="26" spans="1:16" ht="18.75">
      <c r="A26" s="8">
        <v>6</v>
      </c>
      <c r="B26" s="1" t="s">
        <v>9</v>
      </c>
      <c r="C26" s="1"/>
      <c r="D26" s="29"/>
      <c r="E26" s="1"/>
      <c r="F26" s="1"/>
      <c r="G26" s="1"/>
      <c r="H26" s="41">
        <f>H31+H29</f>
        <v>22399300</v>
      </c>
      <c r="I26" s="42"/>
      <c r="J26" s="41">
        <f>J31+J29</f>
        <v>29212368.440000001</v>
      </c>
      <c r="K26" s="42"/>
      <c r="L26" s="27">
        <f>L30</f>
        <v>18236325.91</v>
      </c>
    </row>
    <row r="27" spans="1:16" ht="18.75">
      <c r="A27" s="8">
        <v>7</v>
      </c>
      <c r="B27" s="1" t="s">
        <v>10</v>
      </c>
      <c r="C27" s="1"/>
      <c r="D27" s="29"/>
      <c r="E27" s="1"/>
      <c r="F27" s="1"/>
      <c r="G27" s="1"/>
      <c r="H27" s="41">
        <v>0</v>
      </c>
      <c r="I27" s="42"/>
      <c r="J27" s="43">
        <v>0</v>
      </c>
      <c r="K27" s="43"/>
      <c r="L27" s="27">
        <v>0</v>
      </c>
    </row>
    <row r="28" spans="1:16" ht="18.75">
      <c r="A28" s="8">
        <v>8</v>
      </c>
      <c r="B28" s="1" t="s">
        <v>11</v>
      </c>
      <c r="C28" s="1"/>
      <c r="D28" s="29"/>
      <c r="E28" s="1"/>
      <c r="F28" s="1"/>
      <c r="G28" s="1"/>
      <c r="H28" s="41">
        <v>0</v>
      </c>
      <c r="I28" s="58"/>
      <c r="J28" s="43">
        <v>0</v>
      </c>
      <c r="K28" s="57"/>
      <c r="L28" s="27">
        <v>0</v>
      </c>
    </row>
    <row r="29" spans="1:16" ht="102" customHeight="1">
      <c r="A29" s="13">
        <v>9</v>
      </c>
      <c r="B29" s="26" t="s">
        <v>30</v>
      </c>
      <c r="C29" s="26"/>
      <c r="D29" s="29"/>
      <c r="E29" s="25" t="s">
        <v>31</v>
      </c>
      <c r="F29" s="26"/>
      <c r="G29" s="26"/>
      <c r="H29" s="55">
        <f>H30</f>
        <v>12052000</v>
      </c>
      <c r="I29" s="56"/>
      <c r="J29" s="55">
        <f>J30</f>
        <v>29212368.440000001</v>
      </c>
      <c r="K29" s="56"/>
      <c r="L29" s="35">
        <f>L30</f>
        <v>18236325.91</v>
      </c>
    </row>
    <row r="30" spans="1:16" ht="37.5">
      <c r="A30" s="13">
        <v>10</v>
      </c>
      <c r="B30" s="26" t="s">
        <v>41</v>
      </c>
      <c r="C30" s="25" t="s">
        <v>13</v>
      </c>
      <c r="D30" s="29" t="s">
        <v>32</v>
      </c>
      <c r="E30" s="25" t="s">
        <v>33</v>
      </c>
      <c r="F30" s="25" t="s">
        <v>19</v>
      </c>
      <c r="G30" s="37" t="s">
        <v>45</v>
      </c>
      <c r="H30" s="55">
        <v>12052000</v>
      </c>
      <c r="I30" s="56"/>
      <c r="J30" s="55">
        <v>29212368.440000001</v>
      </c>
      <c r="K30" s="56"/>
      <c r="L30" s="35">
        <v>18236325.91</v>
      </c>
    </row>
    <row r="31" spans="1:16" ht="66" customHeight="1">
      <c r="A31" s="13">
        <v>11</v>
      </c>
      <c r="B31" s="14" t="s">
        <v>38</v>
      </c>
      <c r="C31" s="21"/>
      <c r="D31" s="21"/>
      <c r="E31" s="22" t="s">
        <v>40</v>
      </c>
      <c r="F31" s="21"/>
      <c r="G31" s="18"/>
      <c r="H31" s="55">
        <f>H32+H33+H34+H35</f>
        <v>10347300</v>
      </c>
      <c r="I31" s="56"/>
      <c r="J31" s="55">
        <v>0</v>
      </c>
      <c r="K31" s="56"/>
      <c r="L31" s="19">
        <v>0</v>
      </c>
    </row>
    <row r="32" spans="1:16" s="39" customFormat="1" ht="75">
      <c r="A32" s="38">
        <v>12</v>
      </c>
      <c r="B32" s="14" t="s">
        <v>50</v>
      </c>
      <c r="C32" s="21" t="s">
        <v>13</v>
      </c>
      <c r="D32" s="21" t="s">
        <v>39</v>
      </c>
      <c r="E32" s="22" t="s">
        <v>57</v>
      </c>
      <c r="F32" s="21" t="s">
        <v>19</v>
      </c>
      <c r="G32" s="18">
        <v>2020</v>
      </c>
      <c r="H32" s="55">
        <v>2161587.1</v>
      </c>
      <c r="I32" s="56"/>
      <c r="J32" s="55">
        <v>0</v>
      </c>
      <c r="K32" s="56"/>
      <c r="L32" s="19">
        <v>0</v>
      </c>
    </row>
    <row r="33" spans="1:12" s="39" customFormat="1" ht="56.25">
      <c r="A33" s="38">
        <v>13</v>
      </c>
      <c r="B33" s="14" t="s">
        <v>51</v>
      </c>
      <c r="C33" s="21" t="s">
        <v>13</v>
      </c>
      <c r="D33" s="21" t="s">
        <v>39</v>
      </c>
      <c r="E33" s="22" t="s">
        <v>57</v>
      </c>
      <c r="F33" s="21" t="s">
        <v>19</v>
      </c>
      <c r="G33" s="18">
        <v>2020</v>
      </c>
      <c r="H33" s="55">
        <v>112864.2</v>
      </c>
      <c r="I33" s="56"/>
      <c r="J33" s="55">
        <v>0</v>
      </c>
      <c r="K33" s="56"/>
      <c r="L33" s="19">
        <v>0</v>
      </c>
    </row>
    <row r="34" spans="1:12" s="39" customFormat="1" ht="75">
      <c r="A34" s="38">
        <v>14</v>
      </c>
      <c r="B34" s="14" t="s">
        <v>53</v>
      </c>
      <c r="C34" s="21" t="s">
        <v>13</v>
      </c>
      <c r="D34" s="21" t="s">
        <v>39</v>
      </c>
      <c r="E34" s="22" t="s">
        <v>57</v>
      </c>
      <c r="F34" s="21" t="s">
        <v>19</v>
      </c>
      <c r="G34" s="18">
        <v>2020</v>
      </c>
      <c r="H34" s="55">
        <v>438848.7</v>
      </c>
      <c r="I34" s="56"/>
      <c r="J34" s="55">
        <v>0</v>
      </c>
      <c r="K34" s="56"/>
      <c r="L34" s="19">
        <v>0</v>
      </c>
    </row>
    <row r="35" spans="1:12" ht="75">
      <c r="A35" s="32">
        <v>15</v>
      </c>
      <c r="B35" s="14" t="s">
        <v>48</v>
      </c>
      <c r="C35" s="21" t="s">
        <v>13</v>
      </c>
      <c r="D35" s="21" t="s">
        <v>39</v>
      </c>
      <c r="E35" s="22" t="s">
        <v>57</v>
      </c>
      <c r="F35" s="21" t="s">
        <v>19</v>
      </c>
      <c r="G35" s="18">
        <v>2020</v>
      </c>
      <c r="H35" s="55">
        <v>7634000</v>
      </c>
      <c r="I35" s="56"/>
      <c r="J35" s="55">
        <v>0</v>
      </c>
      <c r="K35" s="56"/>
      <c r="L35" s="19">
        <v>0</v>
      </c>
    </row>
    <row r="36" spans="1:12" ht="18.75">
      <c r="A36" s="34">
        <v>16</v>
      </c>
      <c r="B36" s="14" t="s">
        <v>14</v>
      </c>
      <c r="C36" s="16">
        <v>730</v>
      </c>
      <c r="D36" s="20"/>
      <c r="E36" s="15"/>
      <c r="F36" s="17"/>
      <c r="G36" s="17"/>
      <c r="H36" s="55">
        <f>H37+H38+H39</f>
        <v>54057446.619999997</v>
      </c>
      <c r="I36" s="56"/>
      <c r="J36" s="55">
        <f>J37+J38+J39</f>
        <v>71041903.879999995</v>
      </c>
      <c r="K36" s="56"/>
      <c r="L36" s="33">
        <f t="shared" ref="L36" si="2">L37+L38+L39</f>
        <v>64737593.479999997</v>
      </c>
    </row>
    <row r="37" spans="1:12" ht="18.75">
      <c r="A37" s="8">
        <v>17</v>
      </c>
      <c r="B37" s="23" t="s">
        <v>9</v>
      </c>
      <c r="C37" s="20"/>
      <c r="D37" s="20"/>
      <c r="E37" s="15"/>
      <c r="F37" s="17"/>
      <c r="G37" s="17"/>
      <c r="H37" s="55">
        <f>H40</f>
        <v>2093146.62</v>
      </c>
      <c r="I37" s="56"/>
      <c r="J37" s="55">
        <f>J40</f>
        <v>181503.88</v>
      </c>
      <c r="K37" s="56"/>
      <c r="L37" s="33">
        <f>L40</f>
        <v>3325193.48</v>
      </c>
    </row>
    <row r="38" spans="1:12" ht="18.75">
      <c r="A38" s="8">
        <v>18</v>
      </c>
      <c r="B38" s="23" t="s">
        <v>10</v>
      </c>
      <c r="C38" s="20"/>
      <c r="D38" s="20"/>
      <c r="E38" s="15"/>
      <c r="F38" s="17"/>
      <c r="G38" s="17"/>
      <c r="H38" s="55">
        <f>H43</f>
        <v>51964300</v>
      </c>
      <c r="I38" s="56"/>
      <c r="J38" s="55">
        <f>J43</f>
        <v>70860400</v>
      </c>
      <c r="K38" s="56"/>
      <c r="L38" s="33">
        <f>L43</f>
        <v>61412400</v>
      </c>
    </row>
    <row r="39" spans="1:12" ht="18.75">
      <c r="A39" s="8">
        <v>19</v>
      </c>
      <c r="B39" s="23" t="s">
        <v>11</v>
      </c>
      <c r="C39" s="20"/>
      <c r="D39" s="20"/>
      <c r="E39" s="15"/>
      <c r="F39" s="17"/>
      <c r="G39" s="17"/>
      <c r="H39" s="55">
        <v>0</v>
      </c>
      <c r="I39" s="56"/>
      <c r="J39" s="55">
        <v>0</v>
      </c>
      <c r="K39" s="56"/>
      <c r="L39" s="33">
        <v>0</v>
      </c>
    </row>
    <row r="40" spans="1:12" ht="56.25">
      <c r="A40" s="13">
        <v>20</v>
      </c>
      <c r="B40" s="14" t="s">
        <v>38</v>
      </c>
      <c r="C40" s="21"/>
      <c r="D40" s="21"/>
      <c r="E40" s="22" t="s">
        <v>40</v>
      </c>
      <c r="F40" s="16"/>
      <c r="G40" s="18"/>
      <c r="H40" s="55">
        <f>H41</f>
        <v>2093146.62</v>
      </c>
      <c r="I40" s="56"/>
      <c r="J40" s="55">
        <f>J41</f>
        <v>181503.88</v>
      </c>
      <c r="K40" s="56"/>
      <c r="L40" s="33">
        <f>L41</f>
        <v>3325193.48</v>
      </c>
    </row>
    <row r="41" spans="1:12" ht="56.25">
      <c r="A41" s="28">
        <v>21</v>
      </c>
      <c r="B41" s="14" t="s">
        <v>49</v>
      </c>
      <c r="C41" s="16">
        <v>730</v>
      </c>
      <c r="D41" s="21" t="s">
        <v>39</v>
      </c>
      <c r="E41" s="22" t="s">
        <v>46</v>
      </c>
      <c r="F41" s="17">
        <v>410</v>
      </c>
      <c r="G41" s="18" t="s">
        <v>47</v>
      </c>
      <c r="H41" s="55">
        <v>2093146.62</v>
      </c>
      <c r="I41" s="56"/>
      <c r="J41" s="55">
        <v>181503.88</v>
      </c>
      <c r="K41" s="56"/>
      <c r="L41" s="33">
        <v>3325193.48</v>
      </c>
    </row>
    <row r="42" spans="1:12" ht="37.5">
      <c r="A42" s="32">
        <v>22</v>
      </c>
      <c r="B42" s="23" t="s">
        <v>17</v>
      </c>
      <c r="C42" s="21"/>
      <c r="D42" s="21"/>
      <c r="E42" s="21" t="s">
        <v>20</v>
      </c>
      <c r="F42" s="16"/>
      <c r="G42" s="18"/>
      <c r="H42" s="63">
        <f>SUM(H43:I43)</f>
        <v>51964300</v>
      </c>
      <c r="I42" s="63"/>
      <c r="J42" s="63">
        <f>SUM(J43:K43)</f>
        <v>70860400</v>
      </c>
      <c r="K42" s="63"/>
      <c r="L42" s="33">
        <f>SUM(L43:L43)</f>
        <v>61412400</v>
      </c>
    </row>
    <row r="43" spans="1:12" ht="93.75">
      <c r="A43" s="32">
        <v>23</v>
      </c>
      <c r="B43" s="24" t="s">
        <v>52</v>
      </c>
      <c r="C43" s="21" t="s">
        <v>15</v>
      </c>
      <c r="D43" s="21" t="s">
        <v>18</v>
      </c>
      <c r="E43" s="21" t="s">
        <v>21</v>
      </c>
      <c r="F43" s="16">
        <v>410</v>
      </c>
      <c r="G43" s="18" t="s">
        <v>47</v>
      </c>
      <c r="H43" s="63">
        <v>51964300</v>
      </c>
      <c r="I43" s="63"/>
      <c r="J43" s="63">
        <v>70860400</v>
      </c>
      <c r="K43" s="63"/>
      <c r="L43" s="36">
        <v>61412400</v>
      </c>
    </row>
  </sheetData>
  <mergeCells count="82">
    <mergeCell ref="B21:G21"/>
    <mergeCell ref="J21:K21"/>
    <mergeCell ref="G14:H14"/>
    <mergeCell ref="E15:F15"/>
    <mergeCell ref="C18:F18"/>
    <mergeCell ref="I14:J14"/>
    <mergeCell ref="H20:I20"/>
    <mergeCell ref="H18:I19"/>
    <mergeCell ref="G18:G19"/>
    <mergeCell ref="J20:K20"/>
    <mergeCell ref="B18:B19"/>
    <mergeCell ref="E14:F14"/>
    <mergeCell ref="A15:D15"/>
    <mergeCell ref="H41:I41"/>
    <mergeCell ref="H38:I38"/>
    <mergeCell ref="J41:K41"/>
    <mergeCell ref="J38:K38"/>
    <mergeCell ref="H40:I40"/>
    <mergeCell ref="J39:K39"/>
    <mergeCell ref="J40:K40"/>
    <mergeCell ref="H43:I43"/>
    <mergeCell ref="J43:K43"/>
    <mergeCell ref="G15:H15"/>
    <mergeCell ref="J25:K25"/>
    <mergeCell ref="H25:I25"/>
    <mergeCell ref="J36:K36"/>
    <mergeCell ref="J37:K37"/>
    <mergeCell ref="H36:I36"/>
    <mergeCell ref="H21:I21"/>
    <mergeCell ref="J22:K22"/>
    <mergeCell ref="J23:K23"/>
    <mergeCell ref="J32:K32"/>
    <mergeCell ref="H31:I31"/>
    <mergeCell ref="H42:I42"/>
    <mergeCell ref="J42:K42"/>
    <mergeCell ref="H39:I39"/>
    <mergeCell ref="G11:H11"/>
    <mergeCell ref="I13:J13"/>
    <mergeCell ref="B12:D12"/>
    <mergeCell ref="B13:D13"/>
    <mergeCell ref="B14:D14"/>
    <mergeCell ref="E12:F12"/>
    <mergeCell ref="E13:F13"/>
    <mergeCell ref="H37:I37"/>
    <mergeCell ref="J28:K28"/>
    <mergeCell ref="H28:I28"/>
    <mergeCell ref="J29:K29"/>
    <mergeCell ref="H30:I30"/>
    <mergeCell ref="H29:I29"/>
    <mergeCell ref="J30:K30"/>
    <mergeCell ref="J31:K31"/>
    <mergeCell ref="H32:I32"/>
    <mergeCell ref="H35:I35"/>
    <mergeCell ref="H33:I33"/>
    <mergeCell ref="H34:I34"/>
    <mergeCell ref="J33:K33"/>
    <mergeCell ref="J35:K35"/>
    <mergeCell ref="J34:K34"/>
    <mergeCell ref="H2:L2"/>
    <mergeCell ref="L18:L19"/>
    <mergeCell ref="J18:K19"/>
    <mergeCell ref="I15:J15"/>
    <mergeCell ref="G12:H12"/>
    <mergeCell ref="I12:J12"/>
    <mergeCell ref="G13:H13"/>
    <mergeCell ref="A7:L7"/>
    <mergeCell ref="G10:H10"/>
    <mergeCell ref="E10:F10"/>
    <mergeCell ref="B10:D10"/>
    <mergeCell ref="B11:D11"/>
    <mergeCell ref="E11:F11"/>
    <mergeCell ref="I10:J10"/>
    <mergeCell ref="I11:J11"/>
    <mergeCell ref="A18:A19"/>
    <mergeCell ref="H27:I27"/>
    <mergeCell ref="J27:K27"/>
    <mergeCell ref="H26:I26"/>
    <mergeCell ref="H22:I22"/>
    <mergeCell ref="H23:I23"/>
    <mergeCell ref="H24:I24"/>
    <mergeCell ref="J24:K24"/>
    <mergeCell ref="J26:K26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firstPageNumber="205" orientation="portrait" useFirstPageNumber="1" r:id="rId1"/>
  <headerFooter alignWithMargins="0">
    <oddFooter>&amp;R&amp;"Times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2019-10-31T11:17:18Z</cp:lastPrinted>
  <dcterms:created xsi:type="dcterms:W3CDTF">2002-03-11T10:22:12Z</dcterms:created>
  <dcterms:modified xsi:type="dcterms:W3CDTF">2019-11-01T10:17:34Z</dcterms:modified>
</cp:coreProperties>
</file>