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источникам'!$B$23</definedName>
    <definedName name="FIO" localSheetId="0">'Отчет по источникам'!$G$23</definedName>
    <definedName name="SIGN" localSheetId="0">'Отчет по источникам'!$B$23:$G$23</definedName>
  </definedNames>
  <calcPr calcId="145621"/>
</workbook>
</file>

<file path=xl/calcChain.xml><?xml version="1.0" encoding="utf-8"?>
<calcChain xmlns="http://schemas.openxmlformats.org/spreadsheetml/2006/main">
  <c r="H14" i="3" l="1"/>
  <c r="H16" i="3"/>
  <c r="H19" i="3"/>
  <c r="H20" i="3"/>
  <c r="H21" i="3"/>
  <c r="H22" i="3"/>
  <c r="H27" i="3"/>
  <c r="H31" i="3"/>
  <c r="G15" i="3" l="1"/>
  <c r="H15" i="3" s="1"/>
  <c r="G13" i="3" l="1"/>
  <c r="H13" i="3" s="1"/>
  <c r="G30" i="3" l="1"/>
  <c r="G12" i="3"/>
  <c r="G26" i="3"/>
  <c r="G29" i="3" l="1"/>
  <c r="H30" i="3"/>
  <c r="H12" i="3"/>
  <c r="G25" i="3"/>
  <c r="H26" i="3"/>
  <c r="G24" i="3" l="1"/>
  <c r="H25" i="3"/>
  <c r="G28" i="3"/>
  <c r="H28" i="3" s="1"/>
  <c r="H29" i="3"/>
  <c r="G23" i="3" l="1"/>
  <c r="G11" i="3" s="1"/>
  <c r="H24" i="3"/>
  <c r="H23" i="3" l="1"/>
  <c r="H11" i="3"/>
</calcChain>
</file>

<file path=xl/sharedStrings.xml><?xml version="1.0" encoding="utf-8"?>
<sst xmlns="http://schemas.openxmlformats.org/spreadsheetml/2006/main" count="77" uniqueCount="57">
  <si>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</si>
  <si>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</si>
  <si>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</si>
  <si>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</si>
  <si>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</si>
  <si>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</si>
  <si>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</si>
  <si>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</si>
  <si>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</si>
  <si>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</si>
  <si>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</si>
  <si>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</si>
  <si>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</si>
  <si>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</si>
  <si>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</si>
  <si>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</si>
  <si>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</si>
  <si>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</si>
  <si>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</si>
  <si>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</si>
  <si>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</si>
  <si>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</si>
  <si>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</si>
  <si>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</si>
  <si>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</si>
  <si>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</si>
  <si>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</si>
  <si>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</si>
  <si>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</si>
  <si>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</si>
  <si>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</si>
  <si>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</si>
  <si>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</si>
  <si>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</si>
  <si>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</si>
  <si>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</si>
  <si>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</si>
  <si>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</si>
  <si>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</si>
  <si>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</si>
  <si>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</si>
  <si>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</si>
  <si>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</si>
  <si>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</si>
  <si>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</si>
  <si>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</si>
  <si>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</si>
  <si>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</si>
  <si>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01030100040000710</t>
  </si>
  <si>
    <t>Уточненный план</t>
  </si>
  <si>
    <t>Исполнено</t>
  </si>
  <si>
    <t>% испол- нения</t>
  </si>
  <si>
    <t xml:space="preserve">к решению Ачинского городского Совета депутатов </t>
  </si>
  <si>
    <t>Первоначальный план</t>
  </si>
  <si>
    <t xml:space="preserve">Приложение № 1    </t>
  </si>
  <si>
    <t>Источники финансирования дефицита бюджета города Ачинска 
за 2020 год</t>
  </si>
  <si>
    <t>от 28.05.2021 № 12-56р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</si>
</sst>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right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31"/>
  <sheetViews>
    <sheetView showGridLines="0" tabSelected="1" zoomScale="85" zoomScaleNormal="85" zoomScaleSheetLayoutView="80" workbookViewId="0">
      <selection activeCell="G13" sqref="G1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1.7109375" style="2" customWidth="1"/>
    <col min="4" max="4" width="45.5703125" style="2" customWidth="1"/>
    <col min="5" max="5" width="21.7109375" style="2" customWidth="1"/>
    <col min="6" max="6" width="19.42578125" style="2" customWidth="1"/>
    <col min="7" max="7" width="19.85546875" style="2" customWidth="1"/>
    <col min="8" max="8" width="9.28515625" style="2" customWidth="1"/>
    <col min="9" max="16384" width="9.140625" style="2"/>
  </cols>
  <sheetData>
    <row r="1" spans="1:8" ht="15.75" x14ac:dyDescent="0.25">
      <c r="E1" s="3" t="s">
        <v>54</v>
      </c>
    </row>
    <row r="2" spans="1:8" ht="15.75" x14ac:dyDescent="0.25">
      <c r="E2" s="3" t="s">
        <v>52</v>
      </c>
    </row>
    <row r="3" spans="1:8" ht="15.75" x14ac:dyDescent="0.25">
      <c r="E3" s="3" t="s">
        <v>56</v>
      </c>
    </row>
    <row r="4" spans="1:8" ht="15.75" x14ac:dyDescent="0.25">
      <c r="F4" s="1"/>
    </row>
    <row r="5" spans="1:8" ht="15.75" x14ac:dyDescent="0.25"/>
    <row r="6" spans="1:8" ht="34.5" customHeight="1" x14ac:dyDescent="0.3">
      <c r="A6" s="19" t="s">
        <v>55</v>
      </c>
      <c r="B6" s="19"/>
      <c r="C6" s="19"/>
      <c r="D6" s="19"/>
      <c r="E6" s="19"/>
      <c r="F6" s="19"/>
      <c r="G6" s="19"/>
      <c r="H6" s="19"/>
    </row>
    <row r="7" spans="1:8" ht="15.75" x14ac:dyDescent="0.25"/>
    <row r="8" spans="1:8" ht="15.75" x14ac:dyDescent="0.25">
      <c r="G8" s="21" t="s">
        <v>20</v>
      </c>
      <c r="H8" s="21"/>
    </row>
    <row r="9" spans="1:8" ht="36.6" customHeight="1" x14ac:dyDescent="0.25">
      <c r="A9" s="22" t="s">
        <v>43</v>
      </c>
      <c r="B9" s="25" t="s">
        <v>45</v>
      </c>
      <c r="C9" s="26"/>
      <c r="D9" s="22" t="s">
        <v>44</v>
      </c>
      <c r="E9" s="23" t="s">
        <v>53</v>
      </c>
      <c r="F9" s="23" t="s">
        <v>49</v>
      </c>
      <c r="G9" s="20" t="s">
        <v>50</v>
      </c>
      <c r="H9" s="20" t="s">
        <v>51</v>
      </c>
    </row>
    <row r="10" spans="1:8" ht="97.9" customHeight="1" x14ac:dyDescent="0.25">
      <c r="A10" s="22"/>
      <c r="B10" s="9" t="s">
        <v>46</v>
      </c>
      <c r="C10" s="9" t="s">
        <v>47</v>
      </c>
      <c r="D10" s="22"/>
      <c r="E10" s="24"/>
      <c r="F10" s="24"/>
      <c r="G10" s="20"/>
      <c r="H10" s="20"/>
    </row>
    <row r="11" spans="1:8" ht="50.45" customHeight="1" x14ac:dyDescent="0.25">
      <c r="A11" s="7">
        <v>1</v>
      </c>
      <c r="B11" s="4" t="s">
        <v>0</v>
      </c>
      <c r="C11" s="4" t="s">
        <v>1</v>
      </c>
      <c r="D11" s="8" t="s">
        <v>2</v>
      </c>
      <c r="E11" s="5">
        <v>0</v>
      </c>
      <c r="F11" s="5">
        <v>316613649.42999959</v>
      </c>
      <c r="G11" s="5">
        <f>G12+G17+G23</f>
        <v>182458145.13000011</v>
      </c>
      <c r="H11" s="18">
        <f>G11/F11*100</f>
        <v>57.628009865803321</v>
      </c>
    </row>
    <row r="12" spans="1:8" ht="38.450000000000003" customHeight="1" outlineLevel="1" x14ac:dyDescent="0.25">
      <c r="A12" s="7">
        <v>2</v>
      </c>
      <c r="B12" s="4" t="s">
        <v>0</v>
      </c>
      <c r="C12" s="4" t="s">
        <v>3</v>
      </c>
      <c r="D12" s="8" t="s">
        <v>4</v>
      </c>
      <c r="E12" s="5">
        <v>0</v>
      </c>
      <c r="F12" s="5">
        <v>64281755.069999963</v>
      </c>
      <c r="G12" s="5">
        <f>G13-G15</f>
        <v>44302000</v>
      </c>
      <c r="H12" s="18">
        <f t="shared" ref="H12:H31" si="0">G12/F12*100</f>
        <v>68.918466758969316</v>
      </c>
    </row>
    <row r="13" spans="1:8" s="13" customFormat="1" ht="35.450000000000003" customHeight="1" outlineLevel="1" x14ac:dyDescent="0.25">
      <c r="A13" s="12">
        <v>3</v>
      </c>
      <c r="B13" s="4" t="s">
        <v>0</v>
      </c>
      <c r="C13" s="4" t="s">
        <v>21</v>
      </c>
      <c r="D13" s="8" t="s">
        <v>25</v>
      </c>
      <c r="E13" s="5">
        <v>460425000</v>
      </c>
      <c r="F13" s="5">
        <v>301302067.39999998</v>
      </c>
      <c r="G13" s="10">
        <f>G14</f>
        <v>301302000</v>
      </c>
      <c r="H13" s="18">
        <f t="shared" si="0"/>
        <v>99.999977630422336</v>
      </c>
    </row>
    <row r="14" spans="1:8" s="13" customFormat="1" ht="58.15" customHeight="1" outlineLevel="3" x14ac:dyDescent="0.25">
      <c r="A14" s="12">
        <v>4</v>
      </c>
      <c r="B14" s="4" t="s">
        <v>0</v>
      </c>
      <c r="C14" s="4" t="s">
        <v>5</v>
      </c>
      <c r="D14" s="8" t="s">
        <v>42</v>
      </c>
      <c r="E14" s="5">
        <v>460425000</v>
      </c>
      <c r="F14" s="5">
        <v>301302067.39999998</v>
      </c>
      <c r="G14" s="10">
        <v>301302000</v>
      </c>
      <c r="H14" s="18">
        <f t="shared" si="0"/>
        <v>99.999977630422336</v>
      </c>
    </row>
    <row r="15" spans="1:8" s="13" customFormat="1" ht="52.15" customHeight="1" outlineLevel="3" x14ac:dyDescent="0.25">
      <c r="A15" s="12">
        <v>5</v>
      </c>
      <c r="B15" s="4" t="s">
        <v>0</v>
      </c>
      <c r="C15" s="4" t="s">
        <v>22</v>
      </c>
      <c r="D15" s="8" t="s">
        <v>26</v>
      </c>
      <c r="E15" s="5">
        <v>460425000</v>
      </c>
      <c r="F15" s="5">
        <v>237020312.33000001</v>
      </c>
      <c r="G15" s="10">
        <f>G16</f>
        <v>257000000</v>
      </c>
      <c r="H15" s="18">
        <f t="shared" si="0"/>
        <v>108.42952550082821</v>
      </c>
    </row>
    <row r="16" spans="1:8" ht="52.15" customHeight="1" outlineLevel="3" x14ac:dyDescent="0.25">
      <c r="A16" s="11">
        <v>6</v>
      </c>
      <c r="B16" s="4" t="s">
        <v>0</v>
      </c>
      <c r="C16" s="4" t="s">
        <v>6</v>
      </c>
      <c r="D16" s="8" t="s">
        <v>7</v>
      </c>
      <c r="E16" s="5">
        <v>460425000</v>
      </c>
      <c r="F16" s="5">
        <v>237020312.33000001</v>
      </c>
      <c r="G16" s="10">
        <v>257000000</v>
      </c>
      <c r="H16" s="18">
        <f t="shared" si="0"/>
        <v>108.42952550082821</v>
      </c>
    </row>
    <row r="17" spans="1:8" ht="36.6" customHeight="1" outlineLevel="1" x14ac:dyDescent="0.25">
      <c r="A17" s="11">
        <v>7</v>
      </c>
      <c r="B17" s="4" t="s">
        <v>0</v>
      </c>
      <c r="C17" s="4" t="s">
        <v>8</v>
      </c>
      <c r="D17" s="8" t="s">
        <v>9</v>
      </c>
      <c r="E17" s="10">
        <v>0</v>
      </c>
      <c r="F17" s="5">
        <v>0</v>
      </c>
      <c r="G17" s="10">
        <v>0</v>
      </c>
      <c r="H17" s="18">
        <v>0</v>
      </c>
    </row>
    <row r="18" spans="1:8" ht="54" customHeight="1" outlineLevel="2" x14ac:dyDescent="0.25">
      <c r="A18" s="11">
        <v>8</v>
      </c>
      <c r="B18" s="4" t="s">
        <v>0</v>
      </c>
      <c r="C18" s="4" t="s">
        <v>10</v>
      </c>
      <c r="D18" s="8" t="s">
        <v>11</v>
      </c>
      <c r="E18" s="10">
        <v>0</v>
      </c>
      <c r="F18" s="5">
        <v>0</v>
      </c>
      <c r="G18" s="10">
        <v>0</v>
      </c>
      <c r="H18" s="18">
        <v>0</v>
      </c>
    </row>
    <row r="19" spans="1:8" s="6" customFormat="1" ht="57.6" customHeight="1" outlineLevel="2" x14ac:dyDescent="0.25">
      <c r="A19" s="15">
        <v>9</v>
      </c>
      <c r="B19" s="14" t="s">
        <v>0</v>
      </c>
      <c r="C19" s="14" t="s">
        <v>23</v>
      </c>
      <c r="D19" s="16" t="s">
        <v>27</v>
      </c>
      <c r="E19" s="10">
        <v>394800000</v>
      </c>
      <c r="F19" s="10">
        <v>119700000</v>
      </c>
      <c r="G19" s="10">
        <v>119700000</v>
      </c>
      <c r="H19" s="17">
        <f t="shared" si="0"/>
        <v>100</v>
      </c>
    </row>
    <row r="20" spans="1:8" s="6" customFormat="1" ht="69" customHeight="1" outlineLevel="3" x14ac:dyDescent="0.25">
      <c r="A20" s="15">
        <v>10</v>
      </c>
      <c r="B20" s="14" t="s">
        <v>0</v>
      </c>
      <c r="C20" s="14" t="s">
        <v>48</v>
      </c>
      <c r="D20" s="16" t="s">
        <v>12</v>
      </c>
      <c r="E20" s="10">
        <v>394800000</v>
      </c>
      <c r="F20" s="10">
        <v>119700000</v>
      </c>
      <c r="G20" s="10">
        <v>119700000</v>
      </c>
      <c r="H20" s="17">
        <f t="shared" si="0"/>
        <v>100</v>
      </c>
    </row>
    <row r="21" spans="1:8" s="6" customFormat="1" ht="69" customHeight="1" outlineLevel="3" x14ac:dyDescent="0.25">
      <c r="A21" s="15">
        <v>11</v>
      </c>
      <c r="B21" s="14" t="s">
        <v>0</v>
      </c>
      <c r="C21" s="14" t="s">
        <v>24</v>
      </c>
      <c r="D21" s="16" t="s">
        <v>28</v>
      </c>
      <c r="E21" s="10">
        <v>394800000</v>
      </c>
      <c r="F21" s="10">
        <v>119700000</v>
      </c>
      <c r="G21" s="10">
        <v>119700000</v>
      </c>
      <c r="H21" s="17">
        <f t="shared" si="0"/>
        <v>100</v>
      </c>
    </row>
    <row r="22" spans="1:8" s="6" customFormat="1" ht="66" customHeight="1" outlineLevel="3" x14ac:dyDescent="0.25">
      <c r="A22" s="15">
        <v>12</v>
      </c>
      <c r="B22" s="14" t="s">
        <v>0</v>
      </c>
      <c r="C22" s="14" t="s">
        <v>13</v>
      </c>
      <c r="D22" s="16" t="s">
        <v>14</v>
      </c>
      <c r="E22" s="10">
        <v>394800000</v>
      </c>
      <c r="F22" s="10">
        <v>119700000</v>
      </c>
      <c r="G22" s="10">
        <v>119700000</v>
      </c>
      <c r="H22" s="17">
        <f t="shared" si="0"/>
        <v>100</v>
      </c>
    </row>
    <row r="23" spans="1:8" s="6" customFormat="1" ht="34.9" customHeight="1" outlineLevel="1" x14ac:dyDescent="0.25">
      <c r="A23" s="15">
        <v>13</v>
      </c>
      <c r="B23" s="14" t="s">
        <v>0</v>
      </c>
      <c r="C23" s="14" t="s">
        <v>15</v>
      </c>
      <c r="D23" s="16" t="s">
        <v>16</v>
      </c>
      <c r="E23" s="10">
        <v>0</v>
      </c>
      <c r="F23" s="10">
        <v>252331894.35999966</v>
      </c>
      <c r="G23" s="10">
        <f>G24+G28</f>
        <v>138156145.13000011</v>
      </c>
      <c r="H23" s="17">
        <f t="shared" si="0"/>
        <v>54.75175680046771</v>
      </c>
    </row>
    <row r="24" spans="1:8" s="6" customFormat="1" ht="20.45" customHeight="1" outlineLevel="1" x14ac:dyDescent="0.25">
      <c r="A24" s="15">
        <v>14</v>
      </c>
      <c r="B24" s="14" t="s">
        <v>0</v>
      </c>
      <c r="C24" s="14" t="s">
        <v>33</v>
      </c>
      <c r="D24" s="16" t="s">
        <v>31</v>
      </c>
      <c r="E24" s="10">
        <v>-3807910517</v>
      </c>
      <c r="F24" s="5">
        <v>-3848971985.4200001</v>
      </c>
      <c r="G24" s="10">
        <f>G25</f>
        <v>-5370707506.2799997</v>
      </c>
      <c r="H24" s="17">
        <f t="shared" si="0"/>
        <v>139.53615476091724</v>
      </c>
    </row>
    <row r="25" spans="1:8" s="6" customFormat="1" ht="38.450000000000003" customHeight="1" outlineLevel="2" x14ac:dyDescent="0.25">
      <c r="A25" s="15">
        <v>15</v>
      </c>
      <c r="B25" s="14" t="s">
        <v>0</v>
      </c>
      <c r="C25" s="14" t="s">
        <v>34</v>
      </c>
      <c r="D25" s="16" t="s">
        <v>35</v>
      </c>
      <c r="E25" s="10">
        <v>-3807910517</v>
      </c>
      <c r="F25" s="5">
        <v>-3848971985.4200001</v>
      </c>
      <c r="G25" s="10">
        <f t="shared" ref="G25" si="1">G26</f>
        <v>-5370707506.2799997</v>
      </c>
      <c r="H25" s="17">
        <f t="shared" si="0"/>
        <v>139.53615476091724</v>
      </c>
    </row>
    <row r="26" spans="1:8" s="6" customFormat="1" ht="37.9" customHeight="1" outlineLevel="2" x14ac:dyDescent="0.25">
      <c r="A26" s="15">
        <v>16</v>
      </c>
      <c r="B26" s="14" t="s">
        <v>0</v>
      </c>
      <c r="C26" s="14" t="s">
        <v>36</v>
      </c>
      <c r="D26" s="16" t="s">
        <v>29</v>
      </c>
      <c r="E26" s="10">
        <v>-3807910517</v>
      </c>
      <c r="F26" s="5">
        <v>-3848971985.4200001</v>
      </c>
      <c r="G26" s="10">
        <f>G27</f>
        <v>-5370707506.2799997</v>
      </c>
      <c r="H26" s="17">
        <f t="shared" si="0"/>
        <v>139.53615476091724</v>
      </c>
    </row>
    <row r="27" spans="1:8" s="6" customFormat="1" ht="35.450000000000003" customHeight="1" outlineLevel="3" x14ac:dyDescent="0.25">
      <c r="A27" s="15">
        <v>17</v>
      </c>
      <c r="B27" s="14" t="s">
        <v>0</v>
      </c>
      <c r="C27" s="14" t="s">
        <v>17</v>
      </c>
      <c r="D27" s="16" t="s">
        <v>18</v>
      </c>
      <c r="E27" s="10">
        <v>-3807910517</v>
      </c>
      <c r="F27" s="5">
        <v>-3848971985.4200001</v>
      </c>
      <c r="G27" s="10">
        <v>-5370707506.2799997</v>
      </c>
      <c r="H27" s="17">
        <f t="shared" si="0"/>
        <v>139.53615476091724</v>
      </c>
    </row>
    <row r="28" spans="1:8" s="6" customFormat="1" ht="22.15" customHeight="1" outlineLevel="3" x14ac:dyDescent="0.25">
      <c r="A28" s="15">
        <v>18</v>
      </c>
      <c r="B28" s="14" t="s">
        <v>0</v>
      </c>
      <c r="C28" s="14" t="s">
        <v>37</v>
      </c>
      <c r="D28" s="16" t="s">
        <v>32</v>
      </c>
      <c r="E28" s="10">
        <v>3807910517</v>
      </c>
      <c r="F28" s="5">
        <v>4101303879.7799997</v>
      </c>
      <c r="G28" s="10">
        <f t="shared" ref="G28" si="2">G29</f>
        <v>5508863651.4099998</v>
      </c>
      <c r="H28" s="17">
        <f t="shared" si="0"/>
        <v>134.31981176936111</v>
      </c>
    </row>
    <row r="29" spans="1:8" s="6" customFormat="1" ht="39.6" customHeight="1" outlineLevel="3" x14ac:dyDescent="0.25">
      <c r="A29" s="15">
        <v>19</v>
      </c>
      <c r="B29" s="14" t="s">
        <v>0</v>
      </c>
      <c r="C29" s="14" t="s">
        <v>38</v>
      </c>
      <c r="D29" s="16" t="s">
        <v>40</v>
      </c>
      <c r="E29" s="10">
        <v>3807910517</v>
      </c>
      <c r="F29" s="5">
        <v>4101303879.7799997</v>
      </c>
      <c r="G29" s="10">
        <f t="shared" ref="G29" si="3">G30</f>
        <v>5508863651.4099998</v>
      </c>
      <c r="H29" s="17">
        <f t="shared" si="0"/>
        <v>134.31981176936111</v>
      </c>
    </row>
    <row r="30" spans="1:8" s="6" customFormat="1" ht="35.450000000000003" customHeight="1" x14ac:dyDescent="0.25">
      <c r="A30" s="15">
        <v>20</v>
      </c>
      <c r="B30" s="14" t="s">
        <v>0</v>
      </c>
      <c r="C30" s="14" t="s">
        <v>39</v>
      </c>
      <c r="D30" s="16" t="s">
        <v>30</v>
      </c>
      <c r="E30" s="10">
        <v>3807910517</v>
      </c>
      <c r="F30" s="5">
        <v>4101303879.7799997</v>
      </c>
      <c r="G30" s="10">
        <f t="shared" ref="G30" si="4">G31</f>
        <v>5508863651.4099998</v>
      </c>
      <c r="H30" s="17">
        <f t="shared" si="0"/>
        <v>134.31981176936111</v>
      </c>
    </row>
    <row r="31" spans="1:8" s="6" customFormat="1" ht="35.450000000000003" customHeight="1" x14ac:dyDescent="0.25">
      <c r="A31" s="15">
        <v>21</v>
      </c>
      <c r="B31" s="14" t="s">
        <v>0</v>
      </c>
      <c r="C31" s="14" t="s">
        <v>19</v>
      </c>
      <c r="D31" s="16" t="s">
        <v>41</v>
      </c>
      <c r="E31" s="10">
        <v>3807910517</v>
      </c>
      <c r="F31" s="5">
        <v>4101303879.7799997</v>
      </c>
      <c r="G31" s="10">
        <v>5508863651.4099998</v>
      </c>
      <c r="H31" s="17">
        <f t="shared" si="0"/>
        <v>134.31981176936111</v>
      </c>
    </row>
  </sheetData>
  <mergeCells count="9">
    <mergeCell ref="A6:H6"/>
    <mergeCell ref="H9:H10"/>
    <mergeCell ref="G8:H8"/>
    <mergeCell ref="A9:A10"/>
    <mergeCell ref="D9:D10"/>
    <mergeCell ref="E9:E10"/>
    <mergeCell ref="F9:F10"/>
    <mergeCell ref="G9:G10"/>
    <mergeCell ref="B9:C9"/>
  </mergeCells>
  <pageMargins left="1.1811023622047245" right="0.59055118110236227" top="0.78740157480314965" bottom="0.78740157480314965" header="0" footer="0"/>
  <pageSetup paperSize="9" scale="52" orientation="portrait" r:id="rId1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2021-05-13T08:57:34Z</cp:lastPrinted>
  <dcterms:created xsi:type="dcterms:W3CDTF">2002-03-11T10:22:12Z</dcterms:created>
  <dcterms:modified xsi:type="dcterms:W3CDTF">2021-05-27T10:28:45Z</dcterms:modified>
</cp:coreProperties>
</file>