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60" yWindow="270" windowWidth="14940" windowHeight="9150"/>
  </bookViews>
  <sheets>
    <sheet name="ДЧБ" sheetId="1" r:id="rId1"/>
  </sheets>
  <definedNames>
    <definedName name="APPT" localSheetId="0">ДЧБ!#REF!</definedName>
    <definedName name="FIO" localSheetId="0">ДЧБ!$F$20</definedName>
    <definedName name="LAST_CELL" localSheetId="0">ДЧБ!$J$83</definedName>
    <definedName name="SIGN" localSheetId="0">ДЧБ!$B$20:$H$21</definedName>
    <definedName name="_xlnm.Print_Titles" localSheetId="0">ДЧБ!$10:$10</definedName>
  </definedNames>
  <calcPr calcId="145621"/>
</workbook>
</file>

<file path=xl/calcChain.xml><?xml version="1.0" encoding="utf-8"?>
<calcChain xmlns="http://schemas.openxmlformats.org/spreadsheetml/2006/main">
  <c r="D72" i="1" l="1"/>
  <c r="E72" i="1"/>
  <c r="C72" i="1"/>
  <c r="D52" i="1"/>
  <c r="E52" i="1"/>
  <c r="F52" i="1" s="1"/>
  <c r="C52" i="1"/>
  <c r="D18" i="1"/>
  <c r="E18" i="1"/>
  <c r="C18" i="1"/>
  <c r="F18" i="1" l="1"/>
  <c r="F72" i="1"/>
  <c r="D11" i="1"/>
  <c r="D78" i="1" s="1"/>
  <c r="E11" i="1"/>
  <c r="C11" i="1"/>
  <c r="C78" i="1" s="1"/>
  <c r="F53" i="1"/>
  <c r="F54" i="1"/>
  <c r="F55" i="1"/>
  <c r="F56" i="1"/>
  <c r="F57" i="1"/>
  <c r="F58" i="1"/>
  <c r="F59" i="1"/>
  <c r="F60" i="1"/>
  <c r="F61" i="1"/>
  <c r="F62" i="1"/>
  <c r="F63" i="1"/>
  <c r="F64" i="1"/>
  <c r="F65" i="1"/>
  <c r="F66" i="1"/>
  <c r="F67" i="1"/>
  <c r="F69" i="1"/>
  <c r="F70" i="1"/>
  <c r="F71" i="1"/>
  <c r="F73" i="1"/>
  <c r="F74" i="1"/>
  <c r="F75" i="1"/>
  <c r="F76" i="1"/>
  <c r="F77" i="1"/>
  <c r="F51" i="1"/>
  <c r="F20" i="1"/>
  <c r="F21" i="1"/>
  <c r="F22" i="1"/>
  <c r="F23" i="1"/>
  <c r="F25" i="1"/>
  <c r="F26" i="1"/>
  <c r="F27" i="1"/>
  <c r="F28" i="1"/>
  <c r="F29" i="1"/>
  <c r="F30" i="1"/>
  <c r="F31" i="1"/>
  <c r="F32" i="1"/>
  <c r="F34" i="1"/>
  <c r="F35" i="1"/>
  <c r="F36" i="1"/>
  <c r="F37" i="1"/>
  <c r="F38" i="1"/>
  <c r="F39" i="1"/>
  <c r="F40" i="1"/>
  <c r="F41" i="1"/>
  <c r="F42" i="1"/>
  <c r="F43" i="1"/>
  <c r="F44" i="1"/>
  <c r="F45" i="1"/>
  <c r="F46" i="1"/>
  <c r="F47" i="1"/>
  <c r="F48" i="1"/>
  <c r="F49" i="1"/>
  <c r="F50" i="1"/>
  <c r="F19" i="1"/>
  <c r="F14" i="1"/>
  <c r="F17" i="1"/>
  <c r="F12" i="1"/>
  <c r="F11" i="1" l="1"/>
  <c r="E78" i="1"/>
  <c r="F78" i="1" s="1"/>
</calcChain>
</file>

<file path=xl/sharedStrings.xml><?xml version="1.0" encoding="utf-8"?>
<sst xmlns="http://schemas.openxmlformats.org/spreadsheetml/2006/main" count="80" uniqueCount="80">
  <si>
    <t>Дотации бюджетам городских округов на выравнивание бюджетной обеспеченности из бюджета субъекта Российской Федерации</t>
  </si>
  <si>
    <t>Дотации на выравнивание бюджетной обеспеченности муниципальных районов (городских округов) из регионального фонда финансовой поддержки</t>
  </si>
  <si>
    <t>Дотации бюджетам городских округов на поддержку мер по обеспечению сбалансированности бюджетов муниципальных образований края</t>
  </si>
  <si>
    <t>Дотации бюджетам муниципальных образований на поддержку мер по обеспечению сбалансированности бюджетов муниципальных образований края</t>
  </si>
  <si>
    <t>Дотации бюджетам муниципальных образований на частичную компенсацию расходов на оплату труда работников муниципальных учреждений</t>
  </si>
  <si>
    <t>Дотации бюджетам городских округов на частичную компенсацию расходов на оплату труда работников муниципальных учреждений</t>
  </si>
  <si>
    <t>Прочие субсидии городских округов (на обеспечение мероприятий по переселению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</si>
  <si>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Прочие субсидии городских округов (на обеспечение мероприятий по переселению граждан из аварийного жилищного фонда)</t>
  </si>
  <si>
    <t>Прочие субсидии городских округов (реализация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</si>
  <si>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</si>
  <si>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Прочие субсидии городских округов (на предоставление социальных выплат молодым семьям на приобретение (строительство) жилья)</t>
  </si>
  <si>
    <t>Прочие субсидии городских округов (на государственную поддержку отрасли культуры (оснащение образовательных учреждений в сфере культуры музыкальными инструментами, оборудованием и учебными материалами))</t>
  </si>
  <si>
    <t>Прочие субсидии городских округов (на софинансирование муниципальных программ формирования современной городской среды)</t>
  </si>
  <si>
    <t>Прочие субсидии городских округов (на частичное финансирование (возмещение) расходов на повышение с 1 октября 2020 года размеров оплаты труда отдельным категориям работников бюджетной сферы Красноярского края по министерству финансов Красноярского края)</t>
  </si>
  <si>
    <t>Прочие субсидии городских округов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t>
  </si>
  <si>
    <t>Прочие субсидии городских округов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t>
  </si>
  <si>
    <t>Прочие субсидии городских округов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</si>
  <si>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Прочие субсидии городских округов (на реализацию мероприятий, направленных на повышение безопасности дорожного движения, за счет средств дорожного фонда Красноярского края)</t>
  </si>
  <si>
    <t>Прочие субсидии городских округов (на создание дополнительных мест в образовательных организациях, осуществляющих деятельность по образовательным программам дошкольного образования)</t>
  </si>
  <si>
    <t>Прочие субсидии городских округов (на развитие детско-юношеского спорта)</t>
  </si>
  <si>
    <t>Прочие субсидии городских округов (на частичное финансирование (возмещение) расходов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t>
  </si>
  <si>
    <t>Прочие субсидии городских округов (на проведение мероприятий, направленных на обеспечение безопасного участия детей в дорожном движении)</t>
  </si>
  <si>
    <t>Прочие субсидии городских округов (на обеспечение первичных мер пожарной безопасности)</t>
  </si>
  <si>
    <t>Прочие субсидии городских округов (на частичное финансирование (возмещение) расходов на содержание единых дежурно-диспетчерских служб муниципальных образований Красноярского края)</t>
  </si>
  <si>
    <t>Прочие субсидии городских округов (на устройство плоскостных спортивных сооружений в сельской местности)</t>
  </si>
  <si>
    <t>Прочие субсидии городских округов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t>
  </si>
  <si>
    <t>Прочие субсидии городских округов (на возмещение расходов по осуществлению дорожной деятельности в отношении автомобильных дорог общего пользования местного значения за счет средств дорожного фонда Красноярского края)</t>
  </si>
  <si>
    <t>Прочие субсидии городских округов (на государственную поддержку комплексного развития муниципальных учреждений культуры и образовательных организаций в области культуры)</t>
  </si>
  <si>
    <t>Прочие субсидии городских округов (для поощрения муниципальных образований - победителей конкурса лучших проектов создания комфортной городской среды)</t>
  </si>
  <si>
    <t>Прочие субсидии городских округов(на поддержку деятельности муниципальных молодежных центров)</t>
  </si>
  <si>
    <t>Прочие субсидии городских округов (на строительство муниципальных объектов коммунальной и транспортной инфраструктуры)</t>
  </si>
  <si>
    <t>Прочие субсидии городских округов (на комплектование книжных фондов библиотек муниципальных образований Красноярского края)</t>
  </si>
  <si>
    <t>Прочие субсидии городских округов (на содержание автомобильных дорог общего пользования местного значения за счет средств дорожного фонда Красноярского края)</t>
  </si>
  <si>
    <t>Прочие субсидии городских округов (на капитальный ремонт и ремонт автомобильных дорог общего пользования местного значения за счет средств дорожного фонда Красноярского края)</t>
  </si>
  <si>
    <t>Прочие субсидии городских округов (на финансирование (возмещение) расходов, направленных на сохранение и развитие материально-технической базы муниципальных загородных оздоровительных лагерей)</t>
  </si>
  <si>
    <t>Прочие субсидии городских округов (на организацию и проведение акарицидных обработок мест массового отдыха населения)</t>
  </si>
  <si>
    <t>Прочие субсидии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t>
  </si>
  <si>
    <t>Прочие субсидии городских округов (с устойчивым экономическим развитием на реализацию муниципальных программ развития субъектов малого и среднего предпринимательства)</t>
  </si>
  <si>
    <t>Прочие субсидии городских округов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</si>
  <si>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Субвенции городских округов (на осуществление государственных полномочий по организации и осуществлению деятельности по опеке и попечительству в отношении совершеннолетних граждан, а также в сфере патронажа)</t>
  </si>
  <si>
    <t>Субвенции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</si>
  <si>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общеобразовательных организаций, участвующих в реализации общеобразовательных программ в соответствии с федеральными государственными общеобразовательными стандартами)</t>
  </si>
  <si>
    <t>Субвенции городских округов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t>
  </si>
  <si>
    <t>Субвенции городских округов (на выполнение государственных полномочий по созданию и обеспечению деятельности административных комиссий)</t>
  </si>
  <si>
    <t>Субвенции городских округов (на выполнение отдельных государственных полномочий по организации проведения мероприятий по отлову и содержанию безнадзорных животных)</t>
  </si>
  <si>
    <t>Субвенции городских округов (на осуществление государственных полномочий в области архивного дела)</t>
  </si>
  <si>
    <t>Субвенции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</si>
  <si>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Субвенции городских округов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</si>
  <si>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Субвенции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деятельности)административно-хозяйственного, учебно-вспомогательного персонала и иных категорий работников общеобразовательных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</si>
  <si>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t>
  </si>
  <si>
    <t>Субвенции городских округов (на реализацию отдельных мер по обеспечению ограничения платы граждан за коммунальные услуги)</t>
  </si>
  <si>
    <t>Субвенции городских округов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за счет средств краевого бюджета)</t>
  </si>
  <si>
    <t>Субвенции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образовательных программ в соответствии с федеральными государственными общеобразовательными стандартами)</t>
  </si>
  <si>
    <t>Субвенции городских округов (на осуществление государственных полномочий по созданию и обеспечению деятельности комиссий по делам несовершеннолетних и защите их прав)</t>
  </si>
  <si>
    <t>Субвенции городских округов (на осуществление государственных полномочий по организации и обеспечению отдыха и оздоровления детей)</t>
  </si>
  <si>
    <t>Субвенции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</si>
  <si>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городских округов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t>
  </si>
  <si>
    <t>Субвенции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</si>
  <si>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Межбюджетные трансферты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</si>
  <si>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Прочие межбюджетные трансферты городских округов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t>
  </si>
  <si>
    <t>Прочие межбюджетные трансферты городских округов (на финансовое обеспечение расходных обязательств муниципальных образований Красноярского края, связанных с возмещением юридическим лицам (за исключением государственных и муниципальных учреждений) и индивидуальным предпринимателям, осуществляющим регулярные перевозки пассажиров автомобильным и городским наземным электрическим транспортом по муниципальным маршрутам, части фактически понесенных затрат на топливо и (или) электроэнергию на движение,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t>
  </si>
  <si>
    <t>Прочие межбюджетные трансферты городских округов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t>
  </si>
  <si>
    <t>Прочие межбюджетные трансферты городских округов (за содействие развитию налогового потенциала)</t>
  </si>
  <si>
    <t>Приложение № 6</t>
  </si>
  <si>
    <t xml:space="preserve">к решению Ачинского городского </t>
  </si>
  <si>
    <t xml:space="preserve">Совета депутатов </t>
  </si>
  <si>
    <t>рублей</t>
  </si>
  <si>
    <t>№ 
п/п</t>
  </si>
  <si>
    <t>Наименование</t>
  </si>
  <si>
    <t>Первоначальный план</t>
  </si>
  <si>
    <t>Уточненный план</t>
  </si>
  <si>
    <t>Исполнено</t>
  </si>
  <si>
    <t>% испол-нения</t>
  </si>
  <si>
    <t>Безвозмездные поступления краевого бюджета в бюджет города Ачинска за 2020 год</t>
  </si>
  <si>
    <r>
      <t xml:space="preserve">Дотации,
</t>
    </r>
    <r>
      <rPr>
        <i/>
        <sz val="12"/>
        <rFont val="Times New Roman"/>
        <family val="1"/>
        <charset val="204"/>
      </rPr>
      <t>в том числе:</t>
    </r>
  </si>
  <si>
    <r>
      <t xml:space="preserve">Субсидии на софинансирование расходных обязательств,
</t>
    </r>
    <r>
      <rPr>
        <i/>
        <sz val="12"/>
        <rFont val="Times New Roman"/>
        <family val="1"/>
        <charset val="204"/>
      </rPr>
      <t>в том числе:</t>
    </r>
  </si>
  <si>
    <r>
      <t xml:space="preserve">Субвенции на финансовое обеспечение расходных обязательств,
</t>
    </r>
    <r>
      <rPr>
        <i/>
        <sz val="12"/>
        <rFont val="Times New Roman"/>
        <family val="1"/>
        <charset val="204"/>
      </rPr>
      <t>в том числе:</t>
    </r>
    <r>
      <rPr>
        <sz val="12"/>
        <rFont val="Times New Roman"/>
        <family val="1"/>
        <charset val="204"/>
      </rPr>
      <t xml:space="preserve"> </t>
    </r>
  </si>
  <si>
    <r>
      <t xml:space="preserve">Иные межбюджетные трансферты,
</t>
    </r>
    <r>
      <rPr>
        <i/>
        <sz val="12"/>
        <rFont val="Times New Roman"/>
        <family val="1"/>
        <charset val="204"/>
      </rPr>
      <t>в том числе:</t>
    </r>
    <r>
      <rPr>
        <sz val="12"/>
        <rFont val="Times New Roman"/>
        <family val="1"/>
        <charset val="204"/>
      </rPr>
      <t xml:space="preserve"> </t>
    </r>
  </si>
  <si>
    <t>ИТОГО</t>
  </si>
  <si>
    <t>от 28.05.2021 № 12-56р</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</si>
</sst>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hh:mm"/>
    <numFmt numFmtId="165" formatCode="#,##0.0"/>
  </numFmts>
  <fonts count="8" x14ac:knownFonts="1">
    <font>
      <sz val="10"/>
      <name val="Arial"/>
    </font>
    <font>
      <sz val="8.5"/>
      <name val="MS Sans Serif"/>
    </font>
    <font>
      <b/>
      <sz val="11"/>
      <name val="Times New Roman"/>
    </font>
    <font>
      <sz val="12"/>
      <color indexed="8"/>
      <name val="Times New Roman"/>
      <family val="1"/>
      <charset val="204"/>
    </font>
    <font>
      <sz val="12"/>
      <name val="Times New Roman"/>
      <family val="1"/>
      <charset val="204"/>
    </font>
    <font>
      <sz val="14"/>
      <color indexed="8"/>
      <name val="Times New Roman"/>
      <family val="1"/>
      <charset val="204"/>
    </font>
    <font>
      <sz val="10"/>
      <name val="Arial Cyr"/>
      <charset val="204"/>
    </font>
    <font>
      <i/>
      <sz val="12"/>
      <name val="Times New Roman"/>
      <family val="1"/>
      <charset val="204"/>
    </font>
  </fonts>
  <fills count="3">
    <fill>
      <patternFill patternType="none"/>
    </fill>
    <fill>
      <patternFill patternType="gray125"/>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6" fillId="0" borderId="0"/>
  </cellStyleXfs>
  <cellXfs count="34">
    <xf numFmtId="0" fontId="0" fillId="0" borderId="0" xfId="0"/>
    <xf numFmtId="0" fontId="1" fillId="0" borderId="0" xfId="0" applyFont="1" applyBorder="1" applyAlignment="1" applyProtection="1"/>
    <xf numFmtId="0" fontId="2" fillId="0" borderId="0" xfId="0" applyFont="1" applyBorder="1" applyAlignment="1" applyProtection="1">
      <alignment horizontal="center"/>
    </xf>
    <xf numFmtId="164" fontId="2" fillId="0" borderId="0" xfId="0" applyNumberFormat="1" applyFont="1" applyBorder="1" applyAlignment="1" applyProtection="1">
      <alignment horizontal="center"/>
    </xf>
    <xf numFmtId="0" fontId="1" fillId="0" borderId="0" xfId="0" applyFont="1" applyBorder="1" applyAlignment="1" applyProtection="1">
      <alignment wrapText="1"/>
    </xf>
    <xf numFmtId="0" fontId="0" fillId="0" borderId="0" xfId="0" applyBorder="1"/>
    <xf numFmtId="0" fontId="3" fillId="0" borderId="0" xfId="0" applyFont="1" applyFill="1" applyAlignment="1">
      <alignment horizontal="center" vertical="center"/>
    </xf>
    <xf numFmtId="0" fontId="3" fillId="0" borderId="0" xfId="0" applyFont="1" applyFill="1" applyAlignment="1">
      <alignment horizontal="left"/>
    </xf>
    <xf numFmtId="0" fontId="4" fillId="0" borderId="0" xfId="0" applyFont="1" applyAlignment="1">
      <alignment horizontal="left" indent="4"/>
    </xf>
    <xf numFmtId="0" fontId="3" fillId="0" borderId="0" xfId="0" applyFont="1" applyFill="1" applyAlignment="1">
      <alignment horizontal="left" vertical="center" indent="4"/>
    </xf>
    <xf numFmtId="0" fontId="3" fillId="0" borderId="0" xfId="0" applyFont="1" applyFill="1" applyAlignment="1">
      <alignment horizontal="left" indent="4"/>
    </xf>
    <xf numFmtId="4" fontId="3" fillId="0" borderId="0" xfId="0" applyNumberFormat="1" applyFont="1" applyFill="1" applyAlignment="1">
      <alignment horizontal="left" vertical="center" indent="4"/>
    </xf>
    <xf numFmtId="0" fontId="4" fillId="0" borderId="0" xfId="0" applyFont="1" applyAlignment="1">
      <alignment horizontal="left"/>
    </xf>
    <xf numFmtId="0" fontId="3" fillId="0" borderId="0" xfId="0" applyFont="1" applyFill="1"/>
    <xf numFmtId="4" fontId="3" fillId="0" borderId="0" xfId="0" applyNumberFormat="1" applyFont="1" applyFill="1" applyAlignment="1">
      <alignment horizontal="center" vertical="center"/>
    </xf>
    <xf numFmtId="0" fontId="3" fillId="0" borderId="0" xfId="0" applyFont="1" applyFill="1" applyAlignment="1">
      <alignment horizontal="right" vertical="center"/>
    </xf>
    <xf numFmtId="0" fontId="3" fillId="0" borderId="1" xfId="0" applyFont="1" applyFill="1" applyBorder="1" applyAlignment="1">
      <alignment horizontal="center" vertical="center" wrapText="1"/>
    </xf>
    <xf numFmtId="4" fontId="4" fillId="0" borderId="1" xfId="1" applyNumberFormat="1" applyFont="1" applyFill="1" applyBorder="1" applyAlignment="1">
      <alignment horizontal="center" vertical="center" wrapText="1"/>
    </xf>
    <xf numFmtId="165" fontId="4" fillId="0" borderId="1" xfId="1" applyNumberFormat="1" applyFont="1" applyFill="1" applyBorder="1" applyAlignment="1">
      <alignment horizontal="center" vertical="center" wrapText="1"/>
    </xf>
    <xf numFmtId="0" fontId="4" fillId="0" borderId="1" xfId="0" applyFont="1" applyBorder="1" applyAlignment="1">
      <alignment horizontal="center" vertical="center"/>
    </xf>
    <xf numFmtId="4" fontId="4" fillId="0" borderId="1" xfId="0" applyNumberFormat="1" applyFont="1" applyBorder="1" applyAlignment="1" applyProtection="1">
      <alignment horizontal="right" vertical="center" wrapText="1"/>
    </xf>
    <xf numFmtId="4" fontId="4" fillId="0" borderId="1" xfId="0" applyNumberFormat="1" applyFont="1" applyBorder="1" applyAlignment="1">
      <alignment horizontal="right" vertical="center"/>
    </xf>
    <xf numFmtId="0" fontId="3" fillId="0" borderId="0" xfId="0" applyNumberFormat="1" applyFont="1" applyFill="1" applyAlignment="1">
      <alignment horizontal="left"/>
    </xf>
    <xf numFmtId="0" fontId="3" fillId="0" borderId="1" xfId="0" applyNumberFormat="1" applyFont="1" applyFill="1" applyBorder="1" applyAlignment="1">
      <alignment horizontal="center" vertical="center"/>
    </xf>
    <xf numFmtId="0" fontId="4" fillId="0" borderId="1" xfId="0" applyNumberFormat="1" applyFont="1" applyBorder="1" applyAlignment="1" applyProtection="1">
      <alignment horizontal="left" vertical="center" wrapText="1"/>
    </xf>
    <xf numFmtId="0" fontId="0" fillId="0" borderId="0" xfId="0" applyNumberFormat="1"/>
    <xf numFmtId="0" fontId="4" fillId="2" borderId="1" xfId="0" applyFont="1" applyFill="1" applyBorder="1" applyAlignment="1">
      <alignment horizontal="center" vertical="center"/>
    </xf>
    <xf numFmtId="0" fontId="4" fillId="2" borderId="1" xfId="0" applyFont="1" applyFill="1" applyBorder="1" applyAlignment="1">
      <alignment vertical="center" wrapText="1"/>
    </xf>
    <xf numFmtId="4" fontId="4" fillId="2" borderId="1" xfId="0" applyNumberFormat="1" applyFont="1" applyFill="1" applyBorder="1" applyAlignment="1" applyProtection="1">
      <alignment horizontal="right" vertical="center" wrapText="1"/>
    </xf>
    <xf numFmtId="4" fontId="4" fillId="2" borderId="1" xfId="0" applyNumberFormat="1" applyFont="1" applyFill="1" applyBorder="1" applyAlignment="1">
      <alignment horizontal="right" vertical="center"/>
    </xf>
    <xf numFmtId="49" fontId="4" fillId="2" borderId="1" xfId="0" applyNumberFormat="1" applyFont="1" applyFill="1" applyBorder="1" applyAlignment="1" applyProtection="1">
      <alignment horizontal="left" vertical="center"/>
    </xf>
    <xf numFmtId="4" fontId="4" fillId="2" borderId="1" xfId="0" applyNumberFormat="1" applyFont="1" applyFill="1" applyBorder="1" applyAlignment="1" applyProtection="1">
      <alignment horizontal="right" vertical="center"/>
    </xf>
    <xf numFmtId="0" fontId="4" fillId="0" borderId="0" xfId="0" applyFont="1" applyAlignment="1">
      <alignment horizontal="left" indent="4"/>
    </xf>
    <xf numFmtId="0" fontId="5" fillId="0" borderId="0" xfId="0" applyFont="1" applyFill="1" applyAlignment="1">
      <alignment horizontal="center" vertical="center" wrapText="1"/>
    </xf>
  </cellXfs>
  <cellStyles count="2">
    <cellStyle name="Обычный" xfId="0" builtinId="0"/>
    <cellStyle name="Обычный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J78"/>
  <sheetViews>
    <sheetView showGridLines="0" tabSelected="1" view="pageBreakPreview" zoomScale="60" zoomScaleNormal="100" workbookViewId="0">
      <selection activeCell="D4" sqref="D4"/>
    </sheetView>
  </sheetViews>
  <sheetFormatPr defaultRowHeight="12.75" customHeight="1" x14ac:dyDescent="0.2"/>
  <cols>
    <col min="1" max="1" width="5.7109375" customWidth="1"/>
    <col min="2" max="2" width="67.140625" style="25" customWidth="1"/>
    <col min="3" max="5" width="19.140625" customWidth="1"/>
    <col min="6" max="6" width="10.28515625" customWidth="1"/>
    <col min="7" max="7" width="13.140625" customWidth="1"/>
    <col min="8" max="10" width="9.140625" customWidth="1"/>
  </cols>
  <sheetData>
    <row r="1" spans="1:10" s="5" customFormat="1" ht="15.75" x14ac:dyDescent="0.25">
      <c r="A1" s="6"/>
      <c r="B1" s="22"/>
      <c r="C1" s="7"/>
      <c r="D1" s="8" t="s">
        <v>63</v>
      </c>
      <c r="E1" s="9"/>
      <c r="F1" s="10"/>
      <c r="G1" s="1"/>
      <c r="H1" s="1"/>
      <c r="I1" s="1"/>
      <c r="J1" s="1"/>
    </row>
    <row r="2" spans="1:10" s="5" customFormat="1" ht="15.75" x14ac:dyDescent="0.25">
      <c r="A2" s="6"/>
      <c r="B2" s="22"/>
      <c r="C2" s="7"/>
      <c r="D2" s="32" t="s">
        <v>64</v>
      </c>
      <c r="E2" s="32"/>
      <c r="F2" s="32"/>
      <c r="G2" s="1"/>
      <c r="H2" s="1"/>
      <c r="I2" s="1"/>
      <c r="J2" s="1"/>
    </row>
    <row r="3" spans="1:10" ht="15.75" x14ac:dyDescent="0.25">
      <c r="A3" s="6"/>
      <c r="B3" s="22"/>
      <c r="C3" s="7"/>
      <c r="D3" s="32" t="s">
        <v>65</v>
      </c>
      <c r="E3" s="32"/>
      <c r="F3" s="32"/>
      <c r="G3" s="2"/>
      <c r="H3" s="2"/>
      <c r="I3" s="2"/>
      <c r="J3" s="2"/>
    </row>
    <row r="4" spans="1:10" ht="15.75" x14ac:dyDescent="0.25">
      <c r="A4" s="6"/>
      <c r="B4" s="22"/>
      <c r="C4" s="7"/>
      <c r="D4" s="11" t="s">
        <v>79</v>
      </c>
      <c r="E4" s="9"/>
      <c r="F4" s="10"/>
      <c r="G4" s="3"/>
      <c r="H4" s="3"/>
      <c r="I4" s="2"/>
      <c r="J4" s="2"/>
    </row>
    <row r="5" spans="1:10" ht="15.75" x14ac:dyDescent="0.25">
      <c r="A5" s="6"/>
      <c r="B5" s="22"/>
      <c r="C5" s="7"/>
      <c r="D5" s="12"/>
      <c r="E5" s="12"/>
      <c r="F5" s="13"/>
      <c r="G5" s="4"/>
      <c r="H5" s="4"/>
      <c r="I5" s="4"/>
      <c r="J5" s="4"/>
    </row>
    <row r="6" spans="1:10" ht="15.75" x14ac:dyDescent="0.25">
      <c r="A6" s="6"/>
      <c r="B6" s="22"/>
      <c r="C6" s="7"/>
      <c r="D6" s="14"/>
      <c r="E6" s="6"/>
      <c r="F6" s="13"/>
    </row>
    <row r="7" spans="1:10" ht="18" customHeight="1" x14ac:dyDescent="0.2">
      <c r="A7" s="33" t="s">
        <v>73</v>
      </c>
      <c r="B7" s="33"/>
      <c r="C7" s="33"/>
      <c r="D7" s="33"/>
      <c r="E7" s="33"/>
      <c r="F7" s="33"/>
    </row>
    <row r="8" spans="1:10" ht="15.75" x14ac:dyDescent="0.25">
      <c r="A8" s="6"/>
      <c r="B8" s="22"/>
      <c r="C8" s="7"/>
      <c r="D8" s="14"/>
      <c r="E8" s="6"/>
      <c r="F8" s="13"/>
    </row>
    <row r="9" spans="1:10" ht="15.75" x14ac:dyDescent="0.25">
      <c r="A9" s="6"/>
      <c r="B9" s="22"/>
      <c r="C9" s="7"/>
      <c r="D9" s="14"/>
      <c r="E9" s="6"/>
      <c r="F9" s="15" t="s">
        <v>66</v>
      </c>
      <c r="G9" s="1"/>
      <c r="H9" s="1"/>
      <c r="I9" s="1"/>
      <c r="J9" s="1"/>
    </row>
    <row r="10" spans="1:10" ht="44.45" customHeight="1" x14ac:dyDescent="0.2">
      <c r="A10" s="16" t="s">
        <v>67</v>
      </c>
      <c r="B10" s="23" t="s">
        <v>68</v>
      </c>
      <c r="C10" s="17" t="s">
        <v>69</v>
      </c>
      <c r="D10" s="17" t="s">
        <v>70</v>
      </c>
      <c r="E10" s="17" t="s">
        <v>71</v>
      </c>
      <c r="F10" s="18" t="s">
        <v>72</v>
      </c>
    </row>
    <row r="11" spans="1:10" ht="37.15" customHeight="1" x14ac:dyDescent="0.2">
      <c r="A11" s="26">
        <v>1</v>
      </c>
      <c r="B11" s="27" t="s">
        <v>74</v>
      </c>
      <c r="C11" s="28">
        <f>SUM(C12:C17)</f>
        <v>500909200</v>
      </c>
      <c r="D11" s="28">
        <f t="shared" ref="D11:E11" si="0">SUM(D12:D17)</f>
        <v>502276800</v>
      </c>
      <c r="E11" s="28">
        <f t="shared" si="0"/>
        <v>502276800</v>
      </c>
      <c r="F11" s="29">
        <f>E11/D11*100</f>
        <v>100</v>
      </c>
    </row>
    <row r="12" spans="1:10" ht="47.25" x14ac:dyDescent="0.2">
      <c r="A12" s="19">
        <v>2</v>
      </c>
      <c r="B12" s="24" t="s">
        <v>0</v>
      </c>
      <c r="C12" s="20">
        <v>0</v>
      </c>
      <c r="D12" s="20">
        <v>300213900</v>
      </c>
      <c r="E12" s="20">
        <v>300213900</v>
      </c>
      <c r="F12" s="21">
        <f>E12/D12*100</f>
        <v>100</v>
      </c>
    </row>
    <row r="13" spans="1:10" ht="55.9" customHeight="1" x14ac:dyDescent="0.2">
      <c r="A13" s="16">
        <v>3</v>
      </c>
      <c r="B13" s="24" t="s">
        <v>1</v>
      </c>
      <c r="C13" s="20">
        <v>300213900</v>
      </c>
      <c r="D13" s="20">
        <v>0</v>
      </c>
      <c r="E13" s="20">
        <v>0</v>
      </c>
      <c r="F13" s="21">
        <v>0</v>
      </c>
    </row>
    <row r="14" spans="1:10" ht="63" customHeight="1" x14ac:dyDescent="0.2">
      <c r="A14" s="19">
        <v>4</v>
      </c>
      <c r="B14" s="24" t="s">
        <v>2</v>
      </c>
      <c r="C14" s="20">
        <v>0</v>
      </c>
      <c r="D14" s="20">
        <v>44099100</v>
      </c>
      <c r="E14" s="20">
        <v>44099100</v>
      </c>
      <c r="F14" s="21">
        <f t="shared" ref="F14:F18" si="1">E14/D14*100</f>
        <v>100</v>
      </c>
    </row>
    <row r="15" spans="1:10" ht="54" customHeight="1" x14ac:dyDescent="0.2">
      <c r="A15" s="16">
        <v>5</v>
      </c>
      <c r="B15" s="24" t="s">
        <v>3</v>
      </c>
      <c r="C15" s="20">
        <v>42731500</v>
      </c>
      <c r="D15" s="20">
        <v>0</v>
      </c>
      <c r="E15" s="20">
        <v>0</v>
      </c>
      <c r="F15" s="21">
        <v>0</v>
      </c>
    </row>
    <row r="16" spans="1:10" ht="54" customHeight="1" x14ac:dyDescent="0.2">
      <c r="A16" s="19">
        <v>6</v>
      </c>
      <c r="B16" s="24" t="s">
        <v>4</v>
      </c>
      <c r="C16" s="20">
        <v>157963800</v>
      </c>
      <c r="D16" s="20">
        <v>0</v>
      </c>
      <c r="E16" s="20">
        <v>0</v>
      </c>
      <c r="F16" s="21">
        <v>0</v>
      </c>
    </row>
    <row r="17" spans="1:6" ht="46.15" customHeight="1" x14ac:dyDescent="0.2">
      <c r="A17" s="16">
        <v>7</v>
      </c>
      <c r="B17" s="24" t="s">
        <v>5</v>
      </c>
      <c r="C17" s="20">
        <v>0</v>
      </c>
      <c r="D17" s="20">
        <v>157963800</v>
      </c>
      <c r="E17" s="20">
        <v>157963800</v>
      </c>
      <c r="F17" s="21">
        <f t="shared" si="1"/>
        <v>100</v>
      </c>
    </row>
    <row r="18" spans="1:6" ht="40.15" customHeight="1" x14ac:dyDescent="0.2">
      <c r="A18" s="26">
        <v>8</v>
      </c>
      <c r="B18" s="27" t="s">
        <v>75</v>
      </c>
      <c r="C18" s="28">
        <f>SUM(C19:C51)</f>
        <v>67298000</v>
      </c>
      <c r="D18" s="28">
        <f t="shared" ref="D18:E18" si="2">SUM(D19:D51)</f>
        <v>485609189.70999998</v>
      </c>
      <c r="E18" s="28">
        <f t="shared" si="2"/>
        <v>436343034.38999987</v>
      </c>
      <c r="F18" s="29">
        <f t="shared" si="1"/>
        <v>89.854772857692154</v>
      </c>
    </row>
    <row r="19" spans="1:6" ht="72" customHeight="1" x14ac:dyDescent="0.2">
      <c r="A19" s="16">
        <v>9</v>
      </c>
      <c r="B19" s="24" t="s">
        <v>6</v>
      </c>
      <c r="C19" s="20">
        <v>0</v>
      </c>
      <c r="D19" s="20">
        <v>68094694.530000001</v>
      </c>
      <c r="E19" s="20">
        <v>68094694.530000001</v>
      </c>
      <c r="F19" s="21">
        <f>E19/D19*100</f>
        <v>100</v>
      </c>
    </row>
    <row r="20" spans="1:6" ht="45" customHeight="1" x14ac:dyDescent="0.2">
      <c r="A20" s="19">
        <v>10</v>
      </c>
      <c r="B20" s="24" t="s">
        <v>7</v>
      </c>
      <c r="C20" s="20">
        <v>0</v>
      </c>
      <c r="D20" s="20">
        <v>34717748.789999999</v>
      </c>
      <c r="E20" s="20">
        <v>34717748.789999999</v>
      </c>
      <c r="F20" s="21">
        <f t="shared" ref="F20:F78" si="3">E20/D20*100</f>
        <v>100</v>
      </c>
    </row>
    <row r="21" spans="1:6" ht="71.45" customHeight="1" x14ac:dyDescent="0.2">
      <c r="A21" s="16">
        <v>11</v>
      </c>
      <c r="B21" s="24" t="s">
        <v>8</v>
      </c>
      <c r="C21" s="20">
        <v>0</v>
      </c>
      <c r="D21" s="20">
        <v>1000000</v>
      </c>
      <c r="E21" s="20">
        <v>1000000</v>
      </c>
      <c r="F21" s="21">
        <f t="shared" si="3"/>
        <v>100</v>
      </c>
    </row>
    <row r="22" spans="1:6" ht="65.45" customHeight="1" x14ac:dyDescent="0.2">
      <c r="A22" s="19">
        <v>12</v>
      </c>
      <c r="B22" s="24" t="s">
        <v>9</v>
      </c>
      <c r="C22" s="20">
        <v>0</v>
      </c>
      <c r="D22" s="20">
        <v>28901480</v>
      </c>
      <c r="E22" s="20">
        <v>18423161</v>
      </c>
      <c r="F22" s="21">
        <f t="shared" si="3"/>
        <v>63.744697503380451</v>
      </c>
    </row>
    <row r="23" spans="1:6" ht="47.25" x14ac:dyDescent="0.2">
      <c r="A23" s="16">
        <v>13</v>
      </c>
      <c r="B23" s="24" t="s">
        <v>10</v>
      </c>
      <c r="C23" s="20">
        <v>0</v>
      </c>
      <c r="D23" s="20">
        <v>12617520</v>
      </c>
      <c r="E23" s="20">
        <v>12617520</v>
      </c>
      <c r="F23" s="21">
        <f t="shared" si="3"/>
        <v>100</v>
      </c>
    </row>
    <row r="24" spans="1:6" ht="70.150000000000006" customHeight="1" x14ac:dyDescent="0.2">
      <c r="A24" s="19">
        <v>14</v>
      </c>
      <c r="B24" s="24" t="s">
        <v>11</v>
      </c>
      <c r="C24" s="20">
        <v>32800</v>
      </c>
      <c r="D24" s="20">
        <v>0</v>
      </c>
      <c r="E24" s="20">
        <v>0</v>
      </c>
      <c r="F24" s="21">
        <v>0</v>
      </c>
    </row>
    <row r="25" spans="1:6" ht="52.9" customHeight="1" x14ac:dyDescent="0.2">
      <c r="A25" s="16">
        <v>15</v>
      </c>
      <c r="B25" s="24" t="s">
        <v>12</v>
      </c>
      <c r="C25" s="20">
        <v>0</v>
      </c>
      <c r="D25" s="20">
        <v>47307200</v>
      </c>
      <c r="E25" s="20">
        <v>47304864.009999998</v>
      </c>
      <c r="F25" s="21">
        <f t="shared" si="3"/>
        <v>99.99506208357289</v>
      </c>
    </row>
    <row r="26" spans="1:6" ht="78.75" x14ac:dyDescent="0.2">
      <c r="A26" s="19">
        <v>16</v>
      </c>
      <c r="B26" s="24" t="s">
        <v>13</v>
      </c>
      <c r="C26" s="20">
        <v>0</v>
      </c>
      <c r="D26" s="20">
        <v>2311600</v>
      </c>
      <c r="E26" s="20">
        <v>2311600</v>
      </c>
      <c r="F26" s="21">
        <f t="shared" si="3"/>
        <v>100</v>
      </c>
    </row>
    <row r="27" spans="1:6" ht="70.150000000000006" customHeight="1" x14ac:dyDescent="0.2">
      <c r="A27" s="16">
        <v>17</v>
      </c>
      <c r="B27" s="24" t="s">
        <v>14</v>
      </c>
      <c r="C27" s="20">
        <v>0</v>
      </c>
      <c r="D27" s="20">
        <v>19685700</v>
      </c>
      <c r="E27" s="20">
        <v>19685700</v>
      </c>
      <c r="F27" s="21">
        <f t="shared" si="3"/>
        <v>100</v>
      </c>
    </row>
    <row r="28" spans="1:6" ht="93" customHeight="1" x14ac:dyDescent="0.2">
      <c r="A28" s="19">
        <v>18</v>
      </c>
      <c r="B28" s="24" t="s">
        <v>15</v>
      </c>
      <c r="C28" s="20">
        <v>0</v>
      </c>
      <c r="D28" s="20">
        <v>2688700</v>
      </c>
      <c r="E28" s="20">
        <v>2688700</v>
      </c>
      <c r="F28" s="21">
        <f t="shared" si="3"/>
        <v>100</v>
      </c>
    </row>
    <row r="29" spans="1:6" ht="88.9" customHeight="1" x14ac:dyDescent="0.2">
      <c r="A29" s="16">
        <v>19</v>
      </c>
      <c r="B29" s="24" t="s">
        <v>16</v>
      </c>
      <c r="C29" s="20">
        <v>24414700</v>
      </c>
      <c r="D29" s="20">
        <v>34089400</v>
      </c>
      <c r="E29" s="20">
        <v>34089400</v>
      </c>
      <c r="F29" s="21">
        <f t="shared" si="3"/>
        <v>100</v>
      </c>
    </row>
    <row r="30" spans="1:6" ht="57.6" customHeight="1" x14ac:dyDescent="0.2">
      <c r="A30" s="19">
        <v>20</v>
      </c>
      <c r="B30" s="24" t="s">
        <v>17</v>
      </c>
      <c r="C30" s="20">
        <v>0</v>
      </c>
      <c r="D30" s="20">
        <v>411100</v>
      </c>
      <c r="E30" s="20">
        <v>411100</v>
      </c>
      <c r="F30" s="21">
        <f t="shared" si="3"/>
        <v>100</v>
      </c>
    </row>
    <row r="31" spans="1:6" ht="63" x14ac:dyDescent="0.2">
      <c r="A31" s="16">
        <v>21</v>
      </c>
      <c r="B31" s="24" t="s">
        <v>18</v>
      </c>
      <c r="C31" s="20">
        <v>0</v>
      </c>
      <c r="D31" s="20">
        <v>44663500</v>
      </c>
      <c r="E31" s="20">
        <v>34349143.43</v>
      </c>
      <c r="F31" s="21">
        <f t="shared" si="3"/>
        <v>76.906519708486798</v>
      </c>
    </row>
    <row r="32" spans="1:6" ht="46.15" customHeight="1" x14ac:dyDescent="0.2">
      <c r="A32" s="19">
        <v>22</v>
      </c>
      <c r="B32" s="24" t="s">
        <v>19</v>
      </c>
      <c r="C32" s="20">
        <v>0</v>
      </c>
      <c r="D32" s="20">
        <v>1248200</v>
      </c>
      <c r="E32" s="20">
        <v>1248200</v>
      </c>
      <c r="F32" s="21">
        <f t="shared" si="3"/>
        <v>100</v>
      </c>
    </row>
    <row r="33" spans="1:6" ht="157.5" x14ac:dyDescent="0.2">
      <c r="A33" s="16">
        <v>23</v>
      </c>
      <c r="B33" s="24" t="s">
        <v>20</v>
      </c>
      <c r="C33" s="20">
        <v>667000</v>
      </c>
      <c r="D33" s="20">
        <v>0</v>
      </c>
      <c r="E33" s="20">
        <v>0</v>
      </c>
      <c r="F33" s="21">
        <v>0</v>
      </c>
    </row>
    <row r="34" spans="1:6" ht="54" customHeight="1" x14ac:dyDescent="0.2">
      <c r="A34" s="19">
        <v>24</v>
      </c>
      <c r="B34" s="24" t="s">
        <v>21</v>
      </c>
      <c r="C34" s="20">
        <v>0</v>
      </c>
      <c r="D34" s="20">
        <v>186900</v>
      </c>
      <c r="E34" s="20">
        <v>186900</v>
      </c>
      <c r="F34" s="21">
        <f t="shared" si="3"/>
        <v>100</v>
      </c>
    </row>
    <row r="35" spans="1:6" ht="31.5" x14ac:dyDescent="0.2">
      <c r="A35" s="16">
        <v>25</v>
      </c>
      <c r="B35" s="24" t="s">
        <v>22</v>
      </c>
      <c r="C35" s="20">
        <v>73100</v>
      </c>
      <c r="D35" s="20">
        <v>73078</v>
      </c>
      <c r="E35" s="20">
        <v>73078</v>
      </c>
      <c r="F35" s="21">
        <f t="shared" si="3"/>
        <v>100</v>
      </c>
    </row>
    <row r="36" spans="1:6" ht="63" x14ac:dyDescent="0.2">
      <c r="A36" s="19">
        <v>26</v>
      </c>
      <c r="B36" s="24" t="s">
        <v>23</v>
      </c>
      <c r="C36" s="20">
        <v>102000</v>
      </c>
      <c r="D36" s="20">
        <v>102000</v>
      </c>
      <c r="E36" s="20">
        <v>102000</v>
      </c>
      <c r="F36" s="21">
        <f t="shared" si="3"/>
        <v>100</v>
      </c>
    </row>
    <row r="37" spans="1:6" ht="31.5" x14ac:dyDescent="0.2">
      <c r="A37" s="16">
        <v>27</v>
      </c>
      <c r="B37" s="24" t="s">
        <v>24</v>
      </c>
      <c r="C37" s="20">
        <v>0</v>
      </c>
      <c r="D37" s="20">
        <v>3000000</v>
      </c>
      <c r="E37" s="20">
        <v>3000000</v>
      </c>
      <c r="F37" s="21">
        <f t="shared" si="3"/>
        <v>100</v>
      </c>
    </row>
    <row r="38" spans="1:6" ht="106.9" customHeight="1" x14ac:dyDescent="0.2">
      <c r="A38" s="19">
        <v>28</v>
      </c>
      <c r="B38" s="24" t="s">
        <v>25</v>
      </c>
      <c r="C38" s="20">
        <v>0</v>
      </c>
      <c r="D38" s="20">
        <v>242000</v>
      </c>
      <c r="E38" s="20">
        <v>242000</v>
      </c>
      <c r="F38" s="21">
        <f t="shared" si="3"/>
        <v>100</v>
      </c>
    </row>
    <row r="39" spans="1:6" ht="72.599999999999994" customHeight="1" x14ac:dyDescent="0.2">
      <c r="A39" s="16">
        <v>29</v>
      </c>
      <c r="B39" s="24" t="s">
        <v>26</v>
      </c>
      <c r="C39" s="20">
        <v>0</v>
      </c>
      <c r="D39" s="20">
        <v>25550500</v>
      </c>
      <c r="E39" s="20">
        <v>0</v>
      </c>
      <c r="F39" s="21">
        <f t="shared" si="3"/>
        <v>0</v>
      </c>
    </row>
    <row r="40" spans="1:6" ht="51.6" customHeight="1" x14ac:dyDescent="0.2">
      <c r="A40" s="19">
        <v>30</v>
      </c>
      <c r="B40" s="24" t="s">
        <v>27</v>
      </c>
      <c r="C40" s="20">
        <v>0</v>
      </c>
      <c r="D40" s="20">
        <v>7353975</v>
      </c>
      <c r="E40" s="20">
        <v>7353975</v>
      </c>
      <c r="F40" s="21">
        <f t="shared" si="3"/>
        <v>100</v>
      </c>
    </row>
    <row r="41" spans="1:6" ht="51.6" customHeight="1" x14ac:dyDescent="0.2">
      <c r="A41" s="16">
        <v>31</v>
      </c>
      <c r="B41" s="24" t="s">
        <v>28</v>
      </c>
      <c r="C41" s="20">
        <v>0</v>
      </c>
      <c r="D41" s="20">
        <v>30000000</v>
      </c>
      <c r="E41" s="20">
        <v>29168038.649999999</v>
      </c>
      <c r="F41" s="21">
        <f t="shared" si="3"/>
        <v>97.226795499999994</v>
      </c>
    </row>
    <row r="42" spans="1:6" ht="37.15" customHeight="1" x14ac:dyDescent="0.2">
      <c r="A42" s="19">
        <v>32</v>
      </c>
      <c r="B42" s="24" t="s">
        <v>29</v>
      </c>
      <c r="C42" s="20">
        <v>2126700</v>
      </c>
      <c r="D42" s="20">
        <v>2126700</v>
      </c>
      <c r="E42" s="20">
        <v>2126700</v>
      </c>
      <c r="F42" s="21">
        <f t="shared" si="3"/>
        <v>100</v>
      </c>
    </row>
    <row r="43" spans="1:6" ht="54.6" customHeight="1" x14ac:dyDescent="0.2">
      <c r="A43" s="16">
        <v>33</v>
      </c>
      <c r="B43" s="24" t="s">
        <v>30</v>
      </c>
      <c r="C43" s="20">
        <v>0</v>
      </c>
      <c r="D43" s="20">
        <v>28708800</v>
      </c>
      <c r="E43" s="20">
        <v>27832583.530000001</v>
      </c>
      <c r="F43" s="21">
        <f t="shared" si="3"/>
        <v>96.947916771164245</v>
      </c>
    </row>
    <row r="44" spans="1:6" ht="47.25" x14ac:dyDescent="0.2">
      <c r="A44" s="19">
        <v>34</v>
      </c>
      <c r="B44" s="24" t="s">
        <v>31</v>
      </c>
      <c r="C44" s="20">
        <v>144900</v>
      </c>
      <c r="D44" s="20">
        <v>168700</v>
      </c>
      <c r="E44" s="20">
        <v>168700</v>
      </c>
      <c r="F44" s="21">
        <f t="shared" si="3"/>
        <v>100</v>
      </c>
    </row>
    <row r="45" spans="1:6" ht="57" customHeight="1" x14ac:dyDescent="0.2">
      <c r="A45" s="16">
        <v>35</v>
      </c>
      <c r="B45" s="24" t="s">
        <v>32</v>
      </c>
      <c r="C45" s="20">
        <v>0</v>
      </c>
      <c r="D45" s="20">
        <v>42438900</v>
      </c>
      <c r="E45" s="20">
        <v>42438900</v>
      </c>
      <c r="F45" s="21">
        <f t="shared" si="3"/>
        <v>100</v>
      </c>
    </row>
    <row r="46" spans="1:6" ht="60" customHeight="1" x14ac:dyDescent="0.2">
      <c r="A46" s="19">
        <v>36</v>
      </c>
      <c r="B46" s="24" t="s">
        <v>33</v>
      </c>
      <c r="C46" s="20">
        <v>34961400</v>
      </c>
      <c r="D46" s="20">
        <v>34961400</v>
      </c>
      <c r="E46" s="20">
        <v>34801425.079999998</v>
      </c>
      <c r="F46" s="21">
        <f t="shared" si="3"/>
        <v>99.542424159215585</v>
      </c>
    </row>
    <row r="47" spans="1:6" ht="78.599999999999994" customHeight="1" x14ac:dyDescent="0.2">
      <c r="A47" s="16">
        <v>37</v>
      </c>
      <c r="B47" s="24" t="s">
        <v>34</v>
      </c>
      <c r="C47" s="20">
        <v>0</v>
      </c>
      <c r="D47" s="20">
        <v>1599900</v>
      </c>
      <c r="E47" s="20">
        <v>1599900</v>
      </c>
      <c r="F47" s="21">
        <f t="shared" si="3"/>
        <v>100</v>
      </c>
    </row>
    <row r="48" spans="1:6" ht="47.25" x14ac:dyDescent="0.2">
      <c r="A48" s="19">
        <v>38</v>
      </c>
      <c r="B48" s="24" t="s">
        <v>35</v>
      </c>
      <c r="C48" s="20">
        <v>170400</v>
      </c>
      <c r="D48" s="20">
        <v>86903.19</v>
      </c>
      <c r="E48" s="20">
        <v>86903.09</v>
      </c>
      <c r="F48" s="21">
        <f t="shared" si="3"/>
        <v>99.999884929425491</v>
      </c>
    </row>
    <row r="49" spans="1:6" ht="60" customHeight="1" x14ac:dyDescent="0.2">
      <c r="A49" s="16">
        <v>39</v>
      </c>
      <c r="B49" s="24" t="s">
        <v>36</v>
      </c>
      <c r="C49" s="20">
        <v>4605000</v>
      </c>
      <c r="D49" s="20">
        <v>4605000</v>
      </c>
      <c r="E49" s="20">
        <v>4605000</v>
      </c>
      <c r="F49" s="21">
        <f t="shared" si="3"/>
        <v>100</v>
      </c>
    </row>
    <row r="50" spans="1:6" ht="63" x14ac:dyDescent="0.2">
      <c r="A50" s="19">
        <v>40</v>
      </c>
      <c r="B50" s="24" t="s">
        <v>37</v>
      </c>
      <c r="C50" s="20">
        <v>0</v>
      </c>
      <c r="D50" s="20">
        <v>403990.2</v>
      </c>
      <c r="E50" s="20">
        <v>0</v>
      </c>
      <c r="F50" s="21">
        <f t="shared" si="3"/>
        <v>0</v>
      </c>
    </row>
    <row r="51" spans="1:6" ht="73.150000000000006" customHeight="1" x14ac:dyDescent="0.2">
      <c r="A51" s="16">
        <v>41</v>
      </c>
      <c r="B51" s="24" t="s">
        <v>38</v>
      </c>
      <c r="C51" s="20">
        <v>0</v>
      </c>
      <c r="D51" s="20">
        <v>6263600</v>
      </c>
      <c r="E51" s="20">
        <v>5615099.2800000003</v>
      </c>
      <c r="F51" s="21">
        <f t="shared" si="3"/>
        <v>89.646517657577121</v>
      </c>
    </row>
    <row r="52" spans="1:6" ht="31.5" x14ac:dyDescent="0.2">
      <c r="A52" s="26">
        <v>42</v>
      </c>
      <c r="B52" s="27" t="s">
        <v>76</v>
      </c>
      <c r="C52" s="28">
        <f>SUM(C53:C71)</f>
        <v>1305283500</v>
      </c>
      <c r="D52" s="28">
        <f t="shared" ref="D52:E52" si="4">SUM(D53:D71)</f>
        <v>1354753706.77</v>
      </c>
      <c r="E52" s="28">
        <f t="shared" si="4"/>
        <v>1316050076.0899999</v>
      </c>
      <c r="F52" s="29">
        <f t="shared" si="3"/>
        <v>97.143124208733326</v>
      </c>
    </row>
    <row r="53" spans="1:6" ht="68.45" customHeight="1" x14ac:dyDescent="0.2">
      <c r="A53" s="16">
        <v>43</v>
      </c>
      <c r="B53" s="24" t="s">
        <v>39</v>
      </c>
      <c r="C53" s="20">
        <v>699600</v>
      </c>
      <c r="D53" s="20">
        <v>779700</v>
      </c>
      <c r="E53" s="20">
        <v>779700</v>
      </c>
      <c r="F53" s="21">
        <f t="shared" si="3"/>
        <v>100</v>
      </c>
    </row>
    <row r="54" spans="1:6" ht="191.45" customHeight="1" x14ac:dyDescent="0.2">
      <c r="A54" s="19">
        <v>44</v>
      </c>
      <c r="B54" s="24" t="s">
        <v>40</v>
      </c>
      <c r="C54" s="20">
        <v>166906100</v>
      </c>
      <c r="D54" s="20">
        <v>179917519.30000001</v>
      </c>
      <c r="E54" s="20">
        <v>175995619.30000001</v>
      </c>
      <c r="F54" s="21">
        <f t="shared" si="3"/>
        <v>97.82016781063966</v>
      </c>
    </row>
    <row r="55" spans="1:6" ht="193.9" customHeight="1" x14ac:dyDescent="0.2">
      <c r="A55" s="16">
        <v>45</v>
      </c>
      <c r="B55" s="24" t="s">
        <v>41</v>
      </c>
      <c r="C55" s="20">
        <v>70766000</v>
      </c>
      <c r="D55" s="20">
        <v>79739650</v>
      </c>
      <c r="E55" s="20">
        <v>77190650</v>
      </c>
      <c r="F55" s="21">
        <f t="shared" si="3"/>
        <v>96.803346892041787</v>
      </c>
    </row>
    <row r="56" spans="1:6" ht="78.599999999999994" customHeight="1" x14ac:dyDescent="0.2">
      <c r="A56" s="19">
        <v>46</v>
      </c>
      <c r="B56" s="24" t="s">
        <v>42</v>
      </c>
      <c r="C56" s="20">
        <v>287400</v>
      </c>
      <c r="D56" s="20">
        <v>321900</v>
      </c>
      <c r="E56" s="20">
        <v>321900</v>
      </c>
      <c r="F56" s="21">
        <f t="shared" si="3"/>
        <v>100</v>
      </c>
    </row>
    <row r="57" spans="1:6" ht="55.9" customHeight="1" x14ac:dyDescent="0.2">
      <c r="A57" s="16">
        <v>47</v>
      </c>
      <c r="B57" s="24" t="s">
        <v>43</v>
      </c>
      <c r="C57" s="20">
        <v>692600</v>
      </c>
      <c r="D57" s="20">
        <v>782900</v>
      </c>
      <c r="E57" s="20">
        <v>782900</v>
      </c>
      <c r="F57" s="21">
        <f t="shared" si="3"/>
        <v>100</v>
      </c>
    </row>
    <row r="58" spans="1:6" ht="55.9" customHeight="1" x14ac:dyDescent="0.2">
      <c r="A58" s="19">
        <v>48</v>
      </c>
      <c r="B58" s="24" t="s">
        <v>44</v>
      </c>
      <c r="C58" s="20">
        <v>266600</v>
      </c>
      <c r="D58" s="20">
        <v>676463</v>
      </c>
      <c r="E58" s="20">
        <v>676154.5</v>
      </c>
      <c r="F58" s="21">
        <f t="shared" si="3"/>
        <v>99.954395140606351</v>
      </c>
    </row>
    <row r="59" spans="1:6" ht="39" customHeight="1" x14ac:dyDescent="0.2">
      <c r="A59" s="16">
        <v>49</v>
      </c>
      <c r="B59" s="24" t="s">
        <v>45</v>
      </c>
      <c r="C59" s="20">
        <v>466000</v>
      </c>
      <c r="D59" s="20">
        <v>484170</v>
      </c>
      <c r="E59" s="20">
        <v>465020</v>
      </c>
      <c r="F59" s="21">
        <f t="shared" si="3"/>
        <v>96.044777660739001</v>
      </c>
    </row>
    <row r="60" spans="1:6" ht="64.900000000000006" customHeight="1" x14ac:dyDescent="0.2">
      <c r="A60" s="19">
        <v>50</v>
      </c>
      <c r="B60" s="24" t="s">
        <v>46</v>
      </c>
      <c r="C60" s="20">
        <v>7629800</v>
      </c>
      <c r="D60" s="20">
        <v>8511700</v>
      </c>
      <c r="E60" s="20">
        <v>8511700</v>
      </c>
      <c r="F60" s="21">
        <f t="shared" si="3"/>
        <v>100</v>
      </c>
    </row>
    <row r="61" spans="1:6" ht="124.15" customHeight="1" x14ac:dyDescent="0.2">
      <c r="A61" s="16">
        <v>51</v>
      </c>
      <c r="B61" s="24" t="s">
        <v>47</v>
      </c>
      <c r="C61" s="20">
        <v>3016400</v>
      </c>
      <c r="D61" s="20">
        <v>1812530</v>
      </c>
      <c r="E61" s="20">
        <v>1812530</v>
      </c>
      <c r="F61" s="21">
        <f t="shared" si="3"/>
        <v>100</v>
      </c>
    </row>
    <row r="62" spans="1:6" ht="189" x14ac:dyDescent="0.2">
      <c r="A62" s="19">
        <v>52</v>
      </c>
      <c r="B62" s="24" t="s">
        <v>48</v>
      </c>
      <c r="C62" s="20">
        <v>502428500</v>
      </c>
      <c r="D62" s="20">
        <v>509399470</v>
      </c>
      <c r="E62" s="20">
        <v>509399470</v>
      </c>
      <c r="F62" s="21">
        <f t="shared" si="3"/>
        <v>100</v>
      </c>
    </row>
    <row r="63" spans="1:6" ht="79.150000000000006" customHeight="1" x14ac:dyDescent="0.2">
      <c r="A63" s="16">
        <v>53</v>
      </c>
      <c r="B63" s="24" t="s">
        <v>49</v>
      </c>
      <c r="C63" s="20">
        <v>18875400</v>
      </c>
      <c r="D63" s="20">
        <v>20993800</v>
      </c>
      <c r="E63" s="20">
        <v>19993800</v>
      </c>
      <c r="F63" s="21">
        <f t="shared" si="3"/>
        <v>95.236688927207084</v>
      </c>
    </row>
    <row r="64" spans="1:6" ht="47.25" x14ac:dyDescent="0.2">
      <c r="A64" s="19">
        <v>54</v>
      </c>
      <c r="B64" s="24" t="s">
        <v>50</v>
      </c>
      <c r="C64" s="20">
        <v>37765700</v>
      </c>
      <c r="D64" s="20">
        <v>28369600</v>
      </c>
      <c r="E64" s="20">
        <v>25525517</v>
      </c>
      <c r="F64" s="21">
        <f t="shared" si="3"/>
        <v>89.974892138063282</v>
      </c>
    </row>
    <row r="65" spans="1:6" ht="123" customHeight="1" x14ac:dyDescent="0.2">
      <c r="A65" s="16">
        <v>55</v>
      </c>
      <c r="B65" s="24" t="s">
        <v>51</v>
      </c>
      <c r="C65" s="20">
        <v>0</v>
      </c>
      <c r="D65" s="20">
        <v>51964300.159999996</v>
      </c>
      <c r="E65" s="20">
        <v>23745453.190000001</v>
      </c>
      <c r="F65" s="21">
        <f t="shared" si="3"/>
        <v>45.695704775945941</v>
      </c>
    </row>
    <row r="66" spans="1:6" ht="184.9" customHeight="1" x14ac:dyDescent="0.2">
      <c r="A66" s="19">
        <v>56</v>
      </c>
      <c r="B66" s="24" t="s">
        <v>52</v>
      </c>
      <c r="C66" s="20">
        <v>419279100</v>
      </c>
      <c r="D66" s="20">
        <v>446736190</v>
      </c>
      <c r="E66" s="20">
        <v>446736190</v>
      </c>
      <c r="F66" s="21">
        <f t="shared" si="3"/>
        <v>100</v>
      </c>
    </row>
    <row r="67" spans="1:6" ht="58.9" customHeight="1" x14ac:dyDescent="0.2">
      <c r="A67" s="16">
        <v>57</v>
      </c>
      <c r="B67" s="24" t="s">
        <v>53</v>
      </c>
      <c r="C67" s="20">
        <v>1984700</v>
      </c>
      <c r="D67" s="20">
        <v>2226100</v>
      </c>
      <c r="E67" s="20">
        <v>2226100</v>
      </c>
      <c r="F67" s="21">
        <f t="shared" si="3"/>
        <v>100</v>
      </c>
    </row>
    <row r="68" spans="1:6" ht="57" customHeight="1" x14ac:dyDescent="0.2">
      <c r="A68" s="19">
        <v>58</v>
      </c>
      <c r="B68" s="24" t="s">
        <v>54</v>
      </c>
      <c r="C68" s="20">
        <v>18066000</v>
      </c>
      <c r="D68" s="20">
        <v>0</v>
      </c>
      <c r="E68" s="20">
        <v>0</v>
      </c>
      <c r="F68" s="21">
        <v>0</v>
      </c>
    </row>
    <row r="69" spans="1:6" ht="91.9" customHeight="1" x14ac:dyDescent="0.2">
      <c r="A69" s="16">
        <v>59</v>
      </c>
      <c r="B69" s="24" t="s">
        <v>55</v>
      </c>
      <c r="C69" s="20">
        <v>4148100</v>
      </c>
      <c r="D69" s="20">
        <v>1805800</v>
      </c>
      <c r="E69" s="20">
        <v>1655457.79</v>
      </c>
      <c r="F69" s="21">
        <f t="shared" si="3"/>
        <v>91.67448167017389</v>
      </c>
    </row>
    <row r="70" spans="1:6" ht="110.25" x14ac:dyDescent="0.2">
      <c r="A70" s="19">
        <v>60</v>
      </c>
      <c r="B70" s="24" t="s">
        <v>56</v>
      </c>
      <c r="C70" s="20">
        <v>51964300</v>
      </c>
      <c r="D70" s="20">
        <v>20190814.309999999</v>
      </c>
      <c r="E70" s="20">
        <v>20190814.309999999</v>
      </c>
      <c r="F70" s="21">
        <f t="shared" si="3"/>
        <v>100</v>
      </c>
    </row>
    <row r="71" spans="1:6" ht="73.150000000000006" customHeight="1" x14ac:dyDescent="0.2">
      <c r="A71" s="16">
        <v>61</v>
      </c>
      <c r="B71" s="24" t="s">
        <v>57</v>
      </c>
      <c r="C71" s="20">
        <v>41200</v>
      </c>
      <c r="D71" s="20">
        <v>41100</v>
      </c>
      <c r="E71" s="20">
        <v>41100</v>
      </c>
      <c r="F71" s="21">
        <f t="shared" si="3"/>
        <v>100</v>
      </c>
    </row>
    <row r="72" spans="1:6" ht="42" customHeight="1" x14ac:dyDescent="0.2">
      <c r="A72" s="26">
        <v>62</v>
      </c>
      <c r="B72" s="27" t="s">
        <v>77</v>
      </c>
      <c r="C72" s="28">
        <f>SUM(C73:C77)</f>
        <v>0</v>
      </c>
      <c r="D72" s="28">
        <f t="shared" ref="D72:E72" si="5">SUM(D73:D77)</f>
        <v>27565235.59</v>
      </c>
      <c r="E72" s="28">
        <f t="shared" si="5"/>
        <v>25975657.560000002</v>
      </c>
      <c r="F72" s="29">
        <f t="shared" si="3"/>
        <v>94.233395811873066</v>
      </c>
    </row>
    <row r="73" spans="1:6" ht="76.150000000000006" customHeight="1" x14ac:dyDescent="0.2">
      <c r="A73" s="16">
        <v>63</v>
      </c>
      <c r="B73" s="24" t="s">
        <v>58</v>
      </c>
      <c r="C73" s="20">
        <v>0</v>
      </c>
      <c r="D73" s="20">
        <v>20623700</v>
      </c>
      <c r="E73" s="20">
        <v>19036274.260000002</v>
      </c>
      <c r="F73" s="21">
        <f t="shared" si="3"/>
        <v>92.302905201297548</v>
      </c>
    </row>
    <row r="74" spans="1:6" ht="105.6" customHeight="1" x14ac:dyDescent="0.2">
      <c r="A74" s="19">
        <v>64</v>
      </c>
      <c r="B74" s="24" t="s">
        <v>59</v>
      </c>
      <c r="C74" s="20">
        <v>0</v>
      </c>
      <c r="D74" s="20">
        <v>488000</v>
      </c>
      <c r="E74" s="20">
        <v>485900</v>
      </c>
      <c r="F74" s="21">
        <f t="shared" si="3"/>
        <v>99.569672131147541</v>
      </c>
    </row>
    <row r="75" spans="1:6" ht="204.75" x14ac:dyDescent="0.2">
      <c r="A75" s="16">
        <v>65</v>
      </c>
      <c r="B75" s="24" t="s">
        <v>60</v>
      </c>
      <c r="C75" s="20">
        <v>0</v>
      </c>
      <c r="D75" s="20">
        <v>2947835.59</v>
      </c>
      <c r="E75" s="20">
        <v>2947835.58</v>
      </c>
      <c r="F75" s="21">
        <f t="shared" si="3"/>
        <v>99.999999660768054</v>
      </c>
    </row>
    <row r="76" spans="1:6" ht="91.9" customHeight="1" x14ac:dyDescent="0.2">
      <c r="A76" s="19">
        <v>66</v>
      </c>
      <c r="B76" s="24" t="s">
        <v>61</v>
      </c>
      <c r="C76" s="20">
        <v>0</v>
      </c>
      <c r="D76" s="20">
        <v>378300</v>
      </c>
      <c r="E76" s="20">
        <v>378247.72</v>
      </c>
      <c r="F76" s="21">
        <f t="shared" si="3"/>
        <v>99.986180280200884</v>
      </c>
    </row>
    <row r="77" spans="1:6" ht="43.15" customHeight="1" x14ac:dyDescent="0.2">
      <c r="A77" s="16">
        <v>67</v>
      </c>
      <c r="B77" s="24" t="s">
        <v>62</v>
      </c>
      <c r="C77" s="20">
        <v>0</v>
      </c>
      <c r="D77" s="20">
        <v>3127400</v>
      </c>
      <c r="E77" s="20">
        <v>3127400</v>
      </c>
      <c r="F77" s="21">
        <f t="shared" si="3"/>
        <v>100</v>
      </c>
    </row>
    <row r="78" spans="1:6" ht="22.9" customHeight="1" x14ac:dyDescent="0.2">
      <c r="A78" s="26">
        <v>68</v>
      </c>
      <c r="B78" s="30" t="s">
        <v>78</v>
      </c>
      <c r="C78" s="31">
        <f>C11+C18+C52+C72</f>
        <v>1873490700</v>
      </c>
      <c r="D78" s="31">
        <f t="shared" ref="D78:E78" si="6">D11+D18+D52+D72</f>
        <v>2370204932.0700002</v>
      </c>
      <c r="E78" s="31">
        <f t="shared" si="6"/>
        <v>2280645568.0399995</v>
      </c>
      <c r="F78" s="29">
        <f t="shared" si="3"/>
        <v>96.221450608838936</v>
      </c>
    </row>
  </sheetData>
  <mergeCells count="3">
    <mergeCell ref="D2:F2"/>
    <mergeCell ref="D3:F3"/>
    <mergeCell ref="A7:F7"/>
  </mergeCells>
  <pageMargins left="1.1811023622047245" right="0.59055118110236227" top="0.78740157480314965" bottom="0.78740157480314965" header="0.51181102362204722" footer="0.51181102362204722"/>
  <pageSetup paperSize="9" scale="60" orientation="portrait" r:id="rId1"/>
  <headerFooter alignWithMargins="0">
    <oddFooter>&amp;R&amp;"Times New Roman,обычный"&amp;12&amp;P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4</vt:i4>
      </vt:variant>
    </vt:vector>
  </HeadingPairs>
  <TitlesOfParts>
    <vt:vector size="5" baseType="lpstr">
      <vt:lpstr>ДЧБ</vt:lpstr>
      <vt:lpstr>ДЧБ!FIO</vt:lpstr>
      <vt:lpstr>ДЧБ!LAST_CELL</vt:lpstr>
      <vt:lpstr>ДЧБ!SIGN</vt:lpstr>
      <vt:lpstr>ДЧБ!Заголовки_для_печати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01fosev</dc:creator>
  <dc:description>POI HSSF rep:2.51.0.102</dc:description>
  <cp:lastModifiedBy>User</cp:lastModifiedBy>
  <cp:lastPrinted>2021-05-13T09:09:13Z</cp:lastPrinted>
  <dcterms:created xsi:type="dcterms:W3CDTF">2021-03-04T04:24:39Z</dcterms:created>
  <dcterms:modified xsi:type="dcterms:W3CDTF">2021-05-28T03:35:04Z</dcterms:modified>
</cp:coreProperties>
</file>